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MTP\Spletna stran - rezervna kopija\Financna-statistika\Porocanje\SPI\"/>
    </mc:Choice>
  </mc:AlternateContent>
  <bookViews>
    <workbookView xWindow="0" yWindow="0" windowWidth="28800" windowHeight="13500" activeTab="2"/>
  </bookViews>
  <sheets>
    <sheet name="Podatki_SI" sheetId="2" r:id="rId1"/>
    <sheet name="Podatki _Države EGP, razen SI" sheetId="8" r:id="rId2"/>
    <sheet name="Podatki_Ostale države" sheetId="9" r:id="rId3"/>
    <sheet name="Komentar poročevalcev" sheetId="3" r:id="rId4"/>
    <sheet name="Validacija" sheetId="10" r:id="rId5"/>
    <sheet name="Seznam držav EGP" sheetId="5" r:id="rId6"/>
  </sheets>
  <definedNames>
    <definedName name="_xlnm.Print_Area" localSheetId="3">'Komentar poročevalcev'!$A$1:$F$277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6" i="9" l="1"/>
  <c r="F246" i="2" l="1"/>
  <c r="E246" i="2"/>
  <c r="D246" i="2"/>
  <c r="C246" i="2"/>
  <c r="F246" i="8"/>
  <c r="E246" i="8"/>
  <c r="D246" i="8"/>
  <c r="C246" i="8"/>
  <c r="E246" i="9"/>
  <c r="D246" i="9"/>
  <c r="C246" i="9"/>
  <c r="F226" i="9"/>
  <c r="E226" i="9"/>
  <c r="D226" i="9"/>
  <c r="C226" i="9"/>
  <c r="F226" i="8"/>
  <c r="E226" i="8"/>
  <c r="D226" i="8"/>
  <c r="C226" i="8"/>
  <c r="F226" i="2"/>
  <c r="E226" i="2"/>
  <c r="D226" i="2"/>
  <c r="C226" i="2"/>
  <c r="D180" i="2"/>
  <c r="C180" i="2"/>
  <c r="F180" i="2"/>
  <c r="E180" i="2"/>
  <c r="F180" i="8"/>
  <c r="E180" i="8"/>
  <c r="D180" i="8"/>
  <c r="C180" i="8"/>
  <c r="F180" i="9"/>
  <c r="E180" i="9"/>
  <c r="D180" i="9"/>
  <c r="C180" i="9"/>
  <c r="F151" i="9"/>
  <c r="E151" i="9"/>
  <c r="D151" i="9"/>
  <c r="C151" i="9"/>
  <c r="F151" i="8"/>
  <c r="E151" i="8"/>
  <c r="D151" i="8"/>
  <c r="C151" i="8"/>
  <c r="F151" i="2"/>
  <c r="E151" i="2"/>
  <c r="D151" i="2"/>
  <c r="C151" i="2"/>
  <c r="E112" i="9"/>
  <c r="F112" i="9"/>
  <c r="D112" i="9"/>
  <c r="C112" i="9"/>
  <c r="F112" i="8"/>
  <c r="E112" i="8"/>
  <c r="D112" i="8"/>
  <c r="C112" i="8"/>
  <c r="F112" i="2"/>
  <c r="E112" i="2"/>
  <c r="D112" i="2"/>
  <c r="C112" i="2"/>
  <c r="F81" i="9"/>
  <c r="E81" i="9"/>
  <c r="D81" i="9"/>
  <c r="C81" i="9"/>
  <c r="F81" i="8"/>
  <c r="E81" i="8"/>
  <c r="D81" i="8"/>
  <c r="C81" i="8"/>
  <c r="F81" i="2"/>
  <c r="E81" i="2"/>
  <c r="D81" i="2"/>
  <c r="C81" i="2"/>
  <c r="F201" i="9" l="1"/>
  <c r="E201" i="9"/>
  <c r="F201" i="8"/>
  <c r="E201" i="8"/>
  <c r="F30" i="8"/>
  <c r="E30" i="8"/>
  <c r="F201" i="2"/>
  <c r="E201" i="2"/>
  <c r="F30" i="2"/>
  <c r="E30" i="2"/>
  <c r="F30" i="9"/>
  <c r="E30" i="9"/>
  <c r="F272" i="9" l="1"/>
  <c r="E272" i="9"/>
  <c r="D272" i="9"/>
  <c r="C272" i="9"/>
  <c r="F269" i="9"/>
  <c r="E269" i="9"/>
  <c r="D269" i="9"/>
  <c r="C269" i="9"/>
  <c r="F268" i="9"/>
  <c r="E268" i="9"/>
  <c r="D268" i="9"/>
  <c r="C268" i="9"/>
  <c r="C240" i="9"/>
  <c r="F241" i="9"/>
  <c r="F240" i="9" s="1"/>
  <c r="E241" i="9"/>
  <c r="E240" i="9" s="1"/>
  <c r="D240" i="9"/>
  <c r="D220" i="9"/>
  <c r="D219" i="9" s="1"/>
  <c r="C220" i="9"/>
  <c r="F221" i="9"/>
  <c r="F220" i="9" s="1"/>
  <c r="E221" i="9"/>
  <c r="E220" i="9" s="1"/>
  <c r="F206" i="9"/>
  <c r="E206" i="9"/>
  <c r="D201" i="9"/>
  <c r="C201" i="9"/>
  <c r="F182" i="9"/>
  <c r="E182" i="9"/>
  <c r="F167" i="9"/>
  <c r="E167" i="9"/>
  <c r="D167" i="9"/>
  <c r="C167" i="9"/>
  <c r="F173" i="9"/>
  <c r="F171" i="9" s="1"/>
  <c r="E173" i="9"/>
  <c r="E171" i="9" s="1"/>
  <c r="F153" i="9"/>
  <c r="E153" i="9"/>
  <c r="F137" i="9"/>
  <c r="E137" i="9"/>
  <c r="E136" i="9" s="1"/>
  <c r="E134" i="9" s="1"/>
  <c r="D137" i="9"/>
  <c r="D136" i="9" s="1"/>
  <c r="D134" i="9" s="1"/>
  <c r="C137" i="9"/>
  <c r="F143" i="9"/>
  <c r="F141" i="9" s="1"/>
  <c r="E143" i="9"/>
  <c r="E141" i="9" s="1"/>
  <c r="F114" i="9"/>
  <c r="E114" i="9"/>
  <c r="F99" i="9"/>
  <c r="E99" i="9"/>
  <c r="D99" i="9"/>
  <c r="C99" i="9"/>
  <c r="F105" i="9"/>
  <c r="E105" i="9"/>
  <c r="F103" i="9"/>
  <c r="E103" i="9"/>
  <c r="F83" i="9"/>
  <c r="E83" i="9"/>
  <c r="F67" i="9"/>
  <c r="E67" i="9"/>
  <c r="D67" i="9"/>
  <c r="D66" i="9" s="1"/>
  <c r="D64" i="9" s="1"/>
  <c r="C67" i="9"/>
  <c r="F73" i="9"/>
  <c r="F71" i="9" s="1"/>
  <c r="E73" i="9"/>
  <c r="E71" i="9" s="1"/>
  <c r="F53" i="9"/>
  <c r="E53" i="9"/>
  <c r="F49" i="9"/>
  <c r="E49" i="9"/>
  <c r="D48" i="9"/>
  <c r="C48" i="9"/>
  <c r="D30" i="9"/>
  <c r="D24" i="9" s="1"/>
  <c r="C30" i="9"/>
  <c r="C24" i="9" s="1"/>
  <c r="F25" i="9"/>
  <c r="F24" i="9" s="1"/>
  <c r="E25" i="9"/>
  <c r="F12" i="9"/>
  <c r="E12" i="9"/>
  <c r="D12" i="9"/>
  <c r="C12" i="9"/>
  <c r="C6" i="9" s="1"/>
  <c r="F7" i="9"/>
  <c r="F6" i="9" s="1"/>
  <c r="E7" i="9"/>
  <c r="E6" i="9" s="1"/>
  <c r="D6" i="9"/>
  <c r="F272" i="8"/>
  <c r="E272" i="8"/>
  <c r="D272" i="8"/>
  <c r="C272" i="8"/>
  <c r="F269" i="8"/>
  <c r="E269" i="8"/>
  <c r="D269" i="8"/>
  <c r="C269" i="8"/>
  <c r="F268" i="8"/>
  <c r="E268" i="8"/>
  <c r="D268" i="8"/>
  <c r="C268" i="8"/>
  <c r="D240" i="8"/>
  <c r="F241" i="8"/>
  <c r="F240" i="8" s="1"/>
  <c r="E241" i="8"/>
  <c r="E240" i="8" s="1"/>
  <c r="C240" i="8"/>
  <c r="C220" i="8"/>
  <c r="F221" i="8"/>
  <c r="F220" i="8" s="1"/>
  <c r="E221" i="8"/>
  <c r="E220" i="8" s="1"/>
  <c r="D220" i="8"/>
  <c r="F206" i="8"/>
  <c r="E206" i="8"/>
  <c r="D201" i="8"/>
  <c r="C201" i="8"/>
  <c r="F182" i="8"/>
  <c r="E182" i="8"/>
  <c r="F167" i="8"/>
  <c r="E167" i="8"/>
  <c r="D167" i="8"/>
  <c r="C167" i="8"/>
  <c r="F173" i="8"/>
  <c r="E173" i="8"/>
  <c r="E171" i="8" s="1"/>
  <c r="F171" i="8"/>
  <c r="F153" i="8"/>
  <c r="E153" i="8"/>
  <c r="F137" i="8"/>
  <c r="F136" i="8" s="1"/>
  <c r="F134" i="8" s="1"/>
  <c r="E137" i="8"/>
  <c r="D137" i="8"/>
  <c r="C137" i="8"/>
  <c r="F143" i="8"/>
  <c r="F141" i="8" s="1"/>
  <c r="E143" i="8"/>
  <c r="E141" i="8"/>
  <c r="F114" i="8"/>
  <c r="E114" i="8"/>
  <c r="F99" i="8"/>
  <c r="E99" i="8"/>
  <c r="D99" i="8"/>
  <c r="C99" i="8"/>
  <c r="F105" i="8"/>
  <c r="F103" i="8" s="1"/>
  <c r="E105" i="8"/>
  <c r="E103" i="8" s="1"/>
  <c r="F83" i="8"/>
  <c r="E83" i="8"/>
  <c r="F67" i="8"/>
  <c r="E67" i="8"/>
  <c r="F73" i="8"/>
  <c r="F71" i="8" s="1"/>
  <c r="E73" i="8"/>
  <c r="E71" i="8" s="1"/>
  <c r="D67" i="8"/>
  <c r="D66" i="8" s="1"/>
  <c r="D64" i="8" s="1"/>
  <c r="C67" i="8"/>
  <c r="F53" i="8"/>
  <c r="F48" i="8" s="1"/>
  <c r="E53" i="8"/>
  <c r="F49" i="8"/>
  <c r="E49" i="8"/>
  <c r="D48" i="8"/>
  <c r="C48" i="8"/>
  <c r="D30" i="8"/>
  <c r="C30" i="8"/>
  <c r="C24" i="8" s="1"/>
  <c r="F25" i="8"/>
  <c r="F24" i="8" s="1"/>
  <c r="E25" i="8"/>
  <c r="E24" i="8"/>
  <c r="D24" i="8"/>
  <c r="F12" i="8"/>
  <c r="E12" i="8"/>
  <c r="D12" i="8"/>
  <c r="D6" i="8" s="1"/>
  <c r="C12" i="8"/>
  <c r="C6" i="8" s="1"/>
  <c r="F7" i="8"/>
  <c r="F6" i="8" s="1"/>
  <c r="E7" i="8"/>
  <c r="F219" i="9" l="1"/>
  <c r="C219" i="9"/>
  <c r="D136" i="8"/>
  <c r="D134" i="8" s="1"/>
  <c r="C136" i="8"/>
  <c r="C134" i="8" s="1"/>
  <c r="C136" i="9"/>
  <c r="C134" i="9" s="1"/>
  <c r="F136" i="9"/>
  <c r="F134" i="9" s="1"/>
  <c r="E136" i="8"/>
  <c r="E134" i="8" s="1"/>
  <c r="C66" i="9"/>
  <c r="C64" i="9" s="1"/>
  <c r="E66" i="9"/>
  <c r="E64" i="9" s="1"/>
  <c r="F66" i="8"/>
  <c r="F64" i="8" s="1"/>
  <c r="C5" i="8"/>
  <c r="C2" i="8" s="1"/>
  <c r="E48" i="8"/>
  <c r="D219" i="8"/>
  <c r="F48" i="9"/>
  <c r="E6" i="8"/>
  <c r="E5" i="8" s="1"/>
  <c r="E2" i="8" s="1"/>
  <c r="E48" i="9"/>
  <c r="E66" i="8"/>
  <c r="E64" i="8" s="1"/>
  <c r="C219" i="8"/>
  <c r="F5" i="8"/>
  <c r="F2" i="8" s="1"/>
  <c r="F5" i="9"/>
  <c r="F2" i="9" s="1"/>
  <c r="C5" i="9"/>
  <c r="C2" i="9" s="1"/>
  <c r="D5" i="8"/>
  <c r="D2" i="8" s="1"/>
  <c r="C66" i="8"/>
  <c r="C64" i="8" s="1"/>
  <c r="D5" i="9"/>
  <c r="D2" i="9" s="1"/>
  <c r="F66" i="9"/>
  <c r="F64" i="9" s="1"/>
  <c r="E219" i="9"/>
  <c r="E219" i="8"/>
  <c r="F219" i="8"/>
  <c r="E24" i="9"/>
  <c r="E5" i="9" s="1"/>
  <c r="E2" i="9" s="1"/>
  <c r="C67" i="2" l="1"/>
  <c r="F12" i="2"/>
  <c r="E12" i="2"/>
  <c r="F67" i="2"/>
  <c r="E67" i="2"/>
  <c r="F99" i="2"/>
  <c r="E99" i="2"/>
  <c r="F137" i="2"/>
  <c r="E137" i="2"/>
  <c r="F167" i="2"/>
  <c r="E167" i="2"/>
  <c r="C137" i="2"/>
  <c r="D240" i="2" l="1"/>
  <c r="C240" i="2"/>
  <c r="D220" i="2"/>
  <c r="C220" i="2"/>
  <c r="F241" i="2"/>
  <c r="E241" i="2"/>
  <c r="F221" i="2"/>
  <c r="E221" i="2"/>
  <c r="D272" i="2"/>
  <c r="D268" i="2" s="1"/>
  <c r="E272" i="2"/>
  <c r="E268" i="2" s="1"/>
  <c r="F272" i="2"/>
  <c r="F268" i="2" s="1"/>
  <c r="C272" i="2"/>
  <c r="C268" i="2" s="1"/>
  <c r="D269" i="2"/>
  <c r="E269" i="2"/>
  <c r="F269" i="2"/>
  <c r="C269" i="2"/>
  <c r="F206" i="2"/>
  <c r="E206" i="2"/>
  <c r="D201" i="2"/>
  <c r="C201" i="2"/>
  <c r="D167" i="2"/>
  <c r="C167" i="2"/>
  <c r="D137" i="2"/>
  <c r="F182" i="2"/>
  <c r="E182" i="2"/>
  <c r="F173" i="2"/>
  <c r="F171" i="2" s="1"/>
  <c r="E173" i="2"/>
  <c r="E171" i="2" s="1"/>
  <c r="F153" i="2"/>
  <c r="E153" i="2"/>
  <c r="F143" i="2"/>
  <c r="F141" i="2" s="1"/>
  <c r="E143" i="2"/>
  <c r="E141" i="2" s="1"/>
  <c r="E136" i="2"/>
  <c r="E134" i="2" s="1"/>
  <c r="F136" i="2"/>
  <c r="F134" i="2" s="1"/>
  <c r="D99" i="2"/>
  <c r="C99" i="2"/>
  <c r="D67" i="2"/>
  <c r="F114" i="2"/>
  <c r="E114" i="2"/>
  <c r="F105" i="2"/>
  <c r="F103" i="2" s="1"/>
  <c r="E105" i="2"/>
  <c r="E103" i="2" s="1"/>
  <c r="F83" i="2"/>
  <c r="E83" i="2"/>
  <c r="F73" i="2"/>
  <c r="F71" i="2" s="1"/>
  <c r="E73" i="2"/>
  <c r="E71" i="2" s="1"/>
  <c r="F66" i="2"/>
  <c r="F64" i="2" s="1"/>
  <c r="F53" i="2"/>
  <c r="E53" i="2"/>
  <c r="F49" i="2"/>
  <c r="E49" i="2"/>
  <c r="D48" i="2"/>
  <c r="C48" i="2"/>
  <c r="D136" i="2" l="1"/>
  <c r="D134" i="2" s="1"/>
  <c r="D66" i="2"/>
  <c r="D64" i="2" s="1"/>
  <c r="D219" i="2"/>
  <c r="F240" i="2"/>
  <c r="E240" i="2"/>
  <c r="F220" i="2"/>
  <c r="E220" i="2"/>
  <c r="C219" i="2"/>
  <c r="C136" i="2"/>
  <c r="C134" i="2" s="1"/>
  <c r="E66" i="2"/>
  <c r="E64" i="2" s="1"/>
  <c r="C66" i="2"/>
  <c r="C64" i="2" s="1"/>
  <c r="F48" i="2"/>
  <c r="E48" i="2"/>
  <c r="F219" i="2" l="1"/>
  <c r="E219" i="2"/>
  <c r="D30" i="2" l="1"/>
  <c r="D24" i="2" s="1"/>
  <c r="C30" i="2"/>
  <c r="C24" i="2" s="1"/>
  <c r="D12" i="2"/>
  <c r="D6" i="2" s="1"/>
  <c r="C12" i="2"/>
  <c r="C6" i="2" s="1"/>
  <c r="F25" i="2"/>
  <c r="E25" i="2"/>
  <c r="F7" i="2"/>
  <c r="E7" i="2"/>
  <c r="E6" i="2" s="1"/>
  <c r="D5" i="2" l="1"/>
  <c r="D2" i="2" s="1"/>
  <c r="F24" i="2"/>
  <c r="E24" i="2"/>
  <c r="E5" i="2" s="1"/>
  <c r="F6" i="2"/>
  <c r="C5" i="2"/>
  <c r="C2" i="2" s="1"/>
  <c r="F5" i="2" l="1"/>
  <c r="F2" i="2" s="1"/>
  <c r="E2" i="2" l="1"/>
</calcChain>
</file>

<file path=xl/sharedStrings.xml><?xml version="1.0" encoding="utf-8"?>
<sst xmlns="http://schemas.openxmlformats.org/spreadsheetml/2006/main" count="2206" uniqueCount="417">
  <si>
    <t>Validation - CT</t>
  </si>
  <si>
    <t>Formula volumes</t>
  </si>
  <si>
    <t>Formula values</t>
  </si>
  <si>
    <t>the subsets of an indicator equals the indicator</t>
  </si>
  <si>
    <t>1.2 + 1.3 = 1</t>
  </si>
  <si>
    <t>*</t>
  </si>
  <si>
    <t>1.1 is a subset of 1</t>
  </si>
  <si>
    <t>1 &gt;= 1.1</t>
  </si>
  <si>
    <t>1.3.1 + 1.3.2 = 1.3</t>
  </si>
  <si>
    <t>1.3.1.1 + 1.3.1.2 = 1.3.1</t>
  </si>
  <si>
    <t>1.3.2.1 + 1.3.2.2 = 1.3.2</t>
  </si>
  <si>
    <t>Fvo1.3.1.1.1 + Fvo1.3.1.1.2 + Fvo1.3.1.1.3 = Fvo1.3.1.1</t>
  </si>
  <si>
    <t>Fva1.3.1.1.1 + Fva1.3.1.1.2 + Fva1.3.1.1.3 = Fva1.3.1.1</t>
  </si>
  <si>
    <t>Fvo1.3.1.2.1 + Fvo1.3.1.2.2 + Fvo1.3.1.2.3 = Fvo1.3.1.2</t>
  </si>
  <si>
    <t>Fva1.3.1.2.1 + Fva1.3.1.2.2 + Fva1.3.1.2.3 = Fva1.3.1.2</t>
  </si>
  <si>
    <t>Fvo1.3.2.1.1 + Fvo1.3.2.1.2 + Fvo1.3.2.1.3 = Fvo1.3.2.1</t>
  </si>
  <si>
    <t>Fva1.3.2.1.1 + Fva1.3.2.1.2 + Fva1.3.2.1.3 = Fva1.3.2.1</t>
  </si>
  <si>
    <t>Fvo1.3.2.2.1 + Fvo1.3.2.2.2 + Fvo1.3.2.2.3 = Fvo1.3.2.2</t>
  </si>
  <si>
    <t>Fva1.3.2.2.1 + Fva1.3.2.2.2 + Fva1.3.2.2.3 = Fva1.3.2.2</t>
  </si>
  <si>
    <t>1.3.1.2.4 + 1.3.1.2.5 + 1.3.1.2.6 + 1.3.1.2.7 + 1.3.1.2.8 + 1.3.1.2.9 = 1.3.1.2</t>
  </si>
  <si>
    <t>1.3.2.2.4 + 1.3.2.2.5 + 1.3.2.2.6 + 1.3.2.2.7 + 1.3.2.2.8 = 1.3.2.2</t>
  </si>
  <si>
    <t>Validation - DD</t>
  </si>
  <si>
    <t>2.1 + 2.2 = 2</t>
  </si>
  <si>
    <t>Fvo2.1.1.1 + Fvo2.1.1.2 = Fvo2.1</t>
  </si>
  <si>
    <t>Fva2.1.1.1 + Fva2.1.1.2 = Fva2.1</t>
  </si>
  <si>
    <t>Fvo2.2.1.1 + Fvo2.2.1.2 = Fvo2.2</t>
  </si>
  <si>
    <t>Fva2.2.1.1 + Fva2.2.1.2 = Fvo2.2</t>
  </si>
  <si>
    <t>Validation - cards (issuer)</t>
  </si>
  <si>
    <t>3.1 + 3.2 = 3</t>
  </si>
  <si>
    <t>3.2.1 + 3.2.2 = 3.2</t>
  </si>
  <si>
    <t>3.2.1.1.1 + 3.2.1.1.2 = 3.2.1</t>
  </si>
  <si>
    <t>3.2.2.1.1 + 3.2.2.1.2 = 3.2.2</t>
  </si>
  <si>
    <t>3.2.1.2 + 3.2.1.3 = 3.2.1</t>
  </si>
  <si>
    <t>3.2.2.2 + 3.2.2.3 = 3.2.2</t>
  </si>
  <si>
    <t>Fvo3.2.1.2.1 + Fvo3.2.1.2.2 + Fvo3.2.1.2.3 = Fvo3.2.1.2</t>
  </si>
  <si>
    <t>Fva3.2.1.2.1 + Fva3.2.1.2.2 + Fva3.2.1.2.3 = Fva3.2.1.2</t>
  </si>
  <si>
    <t>Fvo3.2.1.3.1 + Fvo3.2.1.3.2 + Fvo3.2.1.3.3 = Fvo3.2.1.3</t>
  </si>
  <si>
    <t>Fva3.2.1.3.1 + Fva3.2.1.3.2 + Fva3.2.1.3.3 = Fva3.2.1.3</t>
  </si>
  <si>
    <t>Fvo3.2.2.2.1 + Fvo3.2.2.2.2 + Fvo3.2.2.2.3 = Fvo3.2.2.2</t>
  </si>
  <si>
    <t>Fva3.2.2.2.1 + Fva3.2.2.2.2 + Fva3.2.2.2.3 = Fva3.2.2.2</t>
  </si>
  <si>
    <t>Fvo3.2.2.3.1 + Fvo3.2.2.3.2 + Fvo3.2.2.3.3 = Fvo3.2.2.3</t>
  </si>
  <si>
    <t>Fva3.2.2.3.1 + Fva3.2.2.3.2 + Fva3.2.2.3.3 = Fva3.2.2.3</t>
  </si>
  <si>
    <t>Fvo3.2.1.2.1.1 + Fvo3.2.1.2.1.2 + Fvo3.2.1.2.1.3 + Fvo3.2.1.2.1.4 + Fvo3.2.1.2.1.5 = Fvo3.2.1.2.1</t>
  </si>
  <si>
    <t>Fva3.2.1.2.1.1 + Fva3.2.1.2.1.2 + Fva3.2.1.2.1.3 + Fva3.2.1.2.1.4 + Fva3.2.1.2.1.5 = Fva3.2.1.2.1</t>
  </si>
  <si>
    <t>Fvo3.2.1.3.1.1 + Fvo3.2.1.3.1.2 +
Fvo3.2.1.3.1.3 + Fvo3.2.1.3.1.4 + Fvo3.2.1.3.1.5 = Fvo3.2.1.3.1</t>
  </si>
  <si>
    <t>Fva3.2.1.3.1.1 + Fva3.2.1.3.1.2 +
Fva3.2.1.3.1.3 + Fva3.2.1.3.1.4 + Fva3.2.1.3.1.5 = Fva3.2.1.3.1</t>
  </si>
  <si>
    <t>Fvo3.2.2.2.1.1 + Fvo3.2.2.2.1.2 + Fvo3.2.2.2.1.3 + Fvo3.2.2.2.1.4 =
Fvo3.2.2.2.1</t>
  </si>
  <si>
    <t>Fva3.2.2.2.1.1 + Fva3.2.2.2.1.2 + Fva3.2.2.2.1.3 + Fva3.2.2.2.1.4 =
Fva3.2.2.2.1</t>
  </si>
  <si>
    <t>Fvo3.2.2.3.1.1 + Fvo3.2.2.3.1.2 + Fvo3.2.2.3.1.3 + Fvo3.2.2.3.1.4 = Fvo3.2.2.3.1</t>
  </si>
  <si>
    <t>Fva3.2.2.3.1.1 + Fva3.2.2.3.1.2 + Fva3.2.2.3.1.3 + Fva3.2.2.3.1.4 = Fva3.2.2.3.1</t>
  </si>
  <si>
    <t>Validation - cards (acquirer)</t>
  </si>
  <si>
    <t>4.1 + 4.2 = 4</t>
  </si>
  <si>
    <t>4.2.1 + 4.2.2 = 4.2</t>
  </si>
  <si>
    <t>4.2.1.1.1 + 4.2.1.1.2 = 4.2.1</t>
  </si>
  <si>
    <t>4.2.2.1.1 + 4.2.2.1.2 = 4.2.2</t>
  </si>
  <si>
    <t>4.2.1.2 + 4.2.1.3 = 4.2.1</t>
  </si>
  <si>
    <t>4.2.2.2 + 4.2.2.3 = 4.2.2</t>
  </si>
  <si>
    <t>Fvo4.2.1.2.1 + Fvo4.2.1.2.2 + Fvo4.2.1.2.3 = Fvo4.2.1.2</t>
  </si>
  <si>
    <t>Fva4.2.1.2.1 + Fva4.2.1.2.2 + Fva4.2.1.2.3 = Fva4.2.1.2</t>
  </si>
  <si>
    <t>Fvo4.2.1.3.1 + Fvo4.2.1.3.2 + Fvo4.2.1.3.3 = Fvo4.2.1.3</t>
  </si>
  <si>
    <t>Fva4.2.1.3.1 + Fva4.2.1.3.2 + Fva4.2.1.3.3 = Fva4.2.1.3</t>
  </si>
  <si>
    <t>Fvo4.2.2.2.1 + Fvo4.2.2.2.2 + Fvo4.2.2.2.3 = Fvo4.2.2.2</t>
  </si>
  <si>
    <t>Fva4.2.2.2.1 + Fva4.2.2.2.2 + Fva4.2.2.2.3 = Fva4.2.2.2</t>
  </si>
  <si>
    <t>Fvo4.2.2.3.1 + Fvo4.2.2.3.2 + Fvo4.2.2.3.3 = Fvo4.2.2.3</t>
  </si>
  <si>
    <t>Fva4.2.2.3.1 + Fva4.2.2.3.2 + Fva4.2.2.3.3 = Fva4.2.2.3</t>
  </si>
  <si>
    <t>Fvo4.2.1.2.1.1 + Fvo4.2.1.2.1.2 + Fvo4.2.1.2.1.3 + Fvo4.2.1.2.1.4 + Fvo4.2.1.2.1.5 = Fvo4.2.1.2.1</t>
  </si>
  <si>
    <t>Fva4.2.1.2.1.1 + Fva4.2.1.2.1.2 + Fva4.2.1.2.1.3 + Fva4.2.1.2.1.4 + Fva4.2.1.2.1.5 = Fva4.2.1.2.1</t>
  </si>
  <si>
    <t>Fvo4.2.1.3.1.1 + Fvo4.2.1.3.1.2 +
Fvo4.2.1.3.1.3 + Fvo4.2.1.3.1.4 + Fvo4.2.1.3.1.5 = Fvo4.2.1.3.1</t>
  </si>
  <si>
    <t>Fva4.2.1.3.1.1 + Fva4.2.1.3.1.2 +
Fva4.2.1.3.1.3 + Fva4.2.1.3.1.4 + Fva4.2.1.3.1.5 = Fva4.2.1.3.1</t>
  </si>
  <si>
    <t>Fvo4.2.2.2.1.1 + Fvo4.2.2.2.1.2 + Fvo4.2.2.2.1.3 + Fvo4.2.2.2.1.4 =
Fvo4.2.2.2.1</t>
  </si>
  <si>
    <t>Fva4.2.2.2.1.1 + Fva4.2.2.2.1.2 + Fva4.2.2.2.1.3 + Fva4.2.2.2.1.4 =
Fva4.2.2.2.1</t>
  </si>
  <si>
    <t>Fvo4.2.2.3.1.1 + Fvo4.2.2.3.1.2 + Fvo4.2.2.3.1.3 + Fvo4.2.2.3.1.4 = Fvo4.2.2.3.1</t>
  </si>
  <si>
    <t>Fva4.2.2.3.1.1 + Fva4.2.2.3.1.2 + Fva4.2.2.3.1.3 + Fva4.2.2.3.1.4 = Fva4.2.2.3.1</t>
  </si>
  <si>
    <t>Validation - cash withdrawals</t>
  </si>
  <si>
    <t>5.1 + 5.2 = 5</t>
  </si>
  <si>
    <t>Fvo5.3.1 + Fvo5.3.2 = Fvo5</t>
  </si>
  <si>
    <t>Fva5.3.1 + Fva5.3.2 = Fva5</t>
  </si>
  <si>
    <t>Fvo5.3.1.1 + Fvo5.3.1.2 + Fvo5.3.1.3 + Fvo5.3.1.4 = Fvo5.3.1</t>
  </si>
  <si>
    <t>Fva5.3.1.1 + Fva5.3.1.2 + Fva5.3.1.3 + Fva5.3.1.4 = Fva5.3.1</t>
  </si>
  <si>
    <t>Validation - e-money</t>
  </si>
  <si>
    <t>6.1 + 6.2 = 6</t>
  </si>
  <si>
    <t>6.1.1 + 6.1.2 = 6.1</t>
  </si>
  <si>
    <t>6.2.1 + 6.2.2 = 6.2</t>
  </si>
  <si>
    <t xml:space="preserve">Fvo6.1.1.1 + Fvo6.1.1.2 + Fvo6.1.1.3 = Fvo6.1.1
</t>
  </si>
  <si>
    <t xml:space="preserve">Fva6.1.1.1 + Fva6.1.1.2 + Fva6.1.1.3 = Fva6.1.1
</t>
  </si>
  <si>
    <t>Fvo6.1.2.1 + Fvo6.1.2.2 + Fvo6.1.2.3 = Fvo6.1.2</t>
  </si>
  <si>
    <t>Fva6.1.2.1 + Fva6.1.2.2 + Fva6.1.2.3 = Fva6.1.2</t>
  </si>
  <si>
    <t>Fvo6.2.1.1 + Fvo6.2.1.2 + Fvo6.2.1.3 = Fvo6.2.1</t>
  </si>
  <si>
    <t>Fva6.2.1.1 + Fva6.2.1.2 + Fva6.2.1.3 = Fva6.2.1</t>
  </si>
  <si>
    <t>Fvo6.2.2.1 + Fvo6.2.2.2 + Fvo6.2.2.3 = Fvo6.2.2</t>
  </si>
  <si>
    <t>Fva6.2.2.1 + Fva6.2.2.2 + Fva6.2.2.3 = Fva6.2.2</t>
  </si>
  <si>
    <t>Validation - PIS transactions</t>
  </si>
  <si>
    <t>8.1 + 8.2 = 8</t>
  </si>
  <si>
    <t>8.3.1 + 8.3.2 = 8</t>
  </si>
  <si>
    <t>8.1.1 + 8.1.2 = 8.1</t>
  </si>
  <si>
    <t>8.2.1 + 8.2.2 = 8.2</t>
  </si>
  <si>
    <t>General validation checks</t>
  </si>
  <si>
    <t>Logical validation on potentially missing data</t>
  </si>
  <si>
    <t>If Pvo &gt; 0 then Pva &gt; 0</t>
  </si>
  <si>
    <t>If Pva &gt; 0 then Pvo &gt; 0</t>
  </si>
  <si>
    <t>**</t>
  </si>
  <si>
    <t>If Fvo &gt; 0 then Fva &gt; 0</t>
  </si>
  <si>
    <t>If Fva &gt; 0 then Fvo &gt; 0</t>
  </si>
  <si>
    <t xml:space="preserve">Pvo &gt;= Fvo </t>
  </si>
  <si>
    <t>Pva &gt;= Fva</t>
  </si>
  <si>
    <t>Logical check on correctly filled cell</t>
  </si>
  <si>
    <r>
      <t xml:space="preserve">If Country / Year / Term / Revised data is </t>
    </r>
    <r>
      <rPr>
        <sz val="10"/>
        <color rgb="FFFF0000"/>
        <rFont val="Arial"/>
        <family val="2"/>
      </rPr>
      <t>empty</t>
    </r>
    <r>
      <rPr>
        <sz val="10"/>
        <rFont val="Arial"/>
        <family val="2"/>
      </rPr>
      <t xml:space="preserve"> then </t>
    </r>
    <r>
      <rPr>
        <sz val="10"/>
        <color rgb="FFFF0000"/>
        <rFont val="Arial"/>
        <family val="2"/>
      </rPr>
      <t>error!</t>
    </r>
  </si>
  <si>
    <t>* applicable to all payment services in the reporting schema</t>
  </si>
  <si>
    <r>
      <t xml:space="preserve">If Amount / Data availability / Remark is </t>
    </r>
    <r>
      <rPr>
        <sz val="10"/>
        <color rgb="FFFF0000"/>
        <rFont val="Arial"/>
        <family val="2"/>
      </rPr>
      <t>empty</t>
    </r>
    <r>
      <rPr>
        <sz val="10"/>
        <rFont val="Arial"/>
        <family val="2"/>
      </rPr>
      <t xml:space="preserve"> then </t>
    </r>
    <r>
      <rPr>
        <sz val="10"/>
        <color rgb="FFFF0000"/>
        <rFont val="Arial"/>
        <family val="2"/>
      </rPr>
      <t>error!</t>
    </r>
  </si>
  <si>
    <r>
      <t xml:space="preserve">If Revised data = "No"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Remark = "R" or "R; C" then </t>
    </r>
    <r>
      <rPr>
        <sz val="10"/>
        <color rgb="FFFF0000"/>
        <rFont val="Arial"/>
        <family val="2"/>
      </rPr>
      <t>error!</t>
    </r>
  </si>
  <si>
    <t>1.3.1</t>
  </si>
  <si>
    <t>1.3.1.1</t>
  </si>
  <si>
    <t>1.3.1.1.1</t>
  </si>
  <si>
    <t>1.3.1.1.2</t>
  </si>
  <si>
    <t>1.3.1.1.3</t>
  </si>
  <si>
    <t>1.3.1.2</t>
  </si>
  <si>
    <t>1.3.1.2.1</t>
  </si>
  <si>
    <t>1.3.1.2.2</t>
  </si>
  <si>
    <t>1.3.1.2.3</t>
  </si>
  <si>
    <t>1.3.1.2.4</t>
  </si>
  <si>
    <t>1.3.1.2.5</t>
  </si>
  <si>
    <t>1.3.1.2.6</t>
  </si>
  <si>
    <t>1.3.1.2.7</t>
  </si>
  <si>
    <t>1.3.1.2.8</t>
  </si>
  <si>
    <t>1.3.1.2.9</t>
  </si>
  <si>
    <t>1.3.2</t>
  </si>
  <si>
    <t>1.3.2.1</t>
  </si>
  <si>
    <t>1.3.2.1.1</t>
  </si>
  <si>
    <t>1.3.2.1.2</t>
  </si>
  <si>
    <t>1.3.2.1.3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</si>
  <si>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</si>
  <si>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</si>
  <si>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</si>
  <si>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</si>
  <si>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</si>
  <si>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</si>
  <si>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</si>
  <si>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1.3.2.2.7</t>
  </si>
  <si>
    <t>1.3.2.2.8</t>
  </si>
  <si>
    <t>2.1.1.1</t>
  </si>
  <si>
    <t>2.1.1.2</t>
  </si>
  <si>
    <t>2.2.1.1</t>
  </si>
  <si>
    <t>2.2.1.2</t>
  </si>
  <si>
    <t>3.2.1</t>
  </si>
  <si>
    <t>3.2.1.1.1</t>
  </si>
  <si>
    <t>3.2.1.1.2</t>
  </si>
  <si>
    <t>3.2.1.2</t>
  </si>
  <si>
    <t>3.2.1.2.1</t>
  </si>
  <si>
    <t>3.2.1.2.1.1</t>
  </si>
  <si>
    <t>3.2.1.2.1.2</t>
  </si>
  <si>
    <t>3.2.1.2.1.3</t>
  </si>
  <si>
    <t>3.2.1.2.1.4</t>
  </si>
  <si>
    <t>3.2.1.2.1.5</t>
  </si>
  <si>
    <t>3.2.1.2.2</t>
  </si>
  <si>
    <t>3.2.1.2.3</t>
  </si>
  <si>
    <t>3.2.1.3</t>
  </si>
  <si>
    <t>3.2.1.3.1</t>
  </si>
  <si>
    <t>3.2.1.3.1.1</t>
  </si>
  <si>
    <t>3.2.1.3.1.2</t>
  </si>
  <si>
    <t>3.2.1.3.1.3</t>
  </si>
  <si>
    <t>3.2.1.3.1.4</t>
  </si>
  <si>
    <t>3.2.1.3.1.5</t>
  </si>
  <si>
    <t>3.2.1.3.2</t>
  </si>
  <si>
    <t>3.2.1.3.3</t>
  </si>
  <si>
    <t>3.2.1.3.4</t>
  </si>
  <si>
    <t>3.2.1.3.5</t>
  </si>
  <si>
    <t>3.2.1.3.6</t>
  </si>
  <si>
    <t>3.2.1.3.7</t>
  </si>
  <si>
    <t>3.2.1.3.8</t>
  </si>
  <si>
    <t>3.2.2</t>
  </si>
  <si>
    <t>3.2.2.1.1</t>
  </si>
  <si>
    <t>3.2.2.1.2</t>
  </si>
  <si>
    <t>3.2.2.2</t>
  </si>
  <si>
    <t>3.2.2.2.1</t>
  </si>
  <si>
    <t>3.2.2.2.1.1</t>
  </si>
  <si>
    <t>3.2.2.2.1.2</t>
  </si>
  <si>
    <t>3.2.2.2.1.3</t>
  </si>
  <si>
    <t>3.2.2.2.1.4</t>
  </si>
  <si>
    <t>3.2.2.2.2</t>
  </si>
  <si>
    <t>3.2.2.2.3</t>
  </si>
  <si>
    <t>3.2.2.3</t>
  </si>
  <si>
    <t>3.2.2.3.1</t>
  </si>
  <si>
    <t>3.2.2.3.1.1</t>
  </si>
  <si>
    <t>3.2.2.3.1.2</t>
  </si>
  <si>
    <t>3.2.2.3.1.3</t>
  </si>
  <si>
    <t>3.2.2.3.1.4</t>
  </si>
  <si>
    <t>3.2.2.3.2</t>
  </si>
  <si>
    <t>3.2.2.3.3</t>
  </si>
  <si>
    <t>3.2.2.3.4</t>
  </si>
  <si>
    <t>3.2.2.3.5</t>
  </si>
  <si>
    <t>3.2.2.3.6</t>
  </si>
  <si>
    <t>3.2.2.3.7</t>
  </si>
  <si>
    <t>4.2.1</t>
  </si>
  <si>
    <t>4.2.1.1.1</t>
  </si>
  <si>
    <t>4.2.1.1.2</t>
  </si>
  <si>
    <t>4.2.1.2</t>
  </si>
  <si>
    <t>4.2.1.2.1</t>
  </si>
  <si>
    <t>4.2.1.2.1.1</t>
  </si>
  <si>
    <t>4.2.1.2.1.2</t>
  </si>
  <si>
    <t>4.2.1.2.1.3</t>
  </si>
  <si>
    <t>4.2.1.2.1.4</t>
  </si>
  <si>
    <t>4.2.1.2.1.5</t>
  </si>
  <si>
    <t>4.2.1.2.2</t>
  </si>
  <si>
    <t>4.2.1.2.3</t>
  </si>
  <si>
    <t>4.2.1.3</t>
  </si>
  <si>
    <t>4.2.1.3.1</t>
  </si>
  <si>
    <t>4.2.1.3.1.1</t>
  </si>
  <si>
    <t>4.2.1.3.1.2</t>
  </si>
  <si>
    <t>4.2.1.3.1.3</t>
  </si>
  <si>
    <t>4.2.1.3.1.4</t>
  </si>
  <si>
    <t>4.2.1.3.1.5</t>
  </si>
  <si>
    <t>4.2.1.3.2</t>
  </si>
  <si>
    <t>4.2.1.3.3</t>
  </si>
  <si>
    <t>4.2.1.3.4</t>
  </si>
  <si>
    <t>4.2.1.3.5</t>
  </si>
  <si>
    <t>4.2.1.3.6</t>
  </si>
  <si>
    <t>4.2.2</t>
  </si>
  <si>
    <t>4.2.2.1.1</t>
  </si>
  <si>
    <t>4.2.2.1.2</t>
  </si>
  <si>
    <t>4.2.2.2</t>
  </si>
  <si>
    <t>4.2.2.2.1</t>
  </si>
  <si>
    <t>4.2.2.2.1.1</t>
  </si>
  <si>
    <t>4.2.2.2.1.2</t>
  </si>
  <si>
    <t>4.2.2.2.1.3</t>
  </si>
  <si>
    <t>4.2.2.2.1.4</t>
  </si>
  <si>
    <t>4.2.2.2.2</t>
  </si>
  <si>
    <t>4.2.2.2.3</t>
  </si>
  <si>
    <t>4.2.2.3</t>
  </si>
  <si>
    <t>4.2.2.3.1</t>
  </si>
  <si>
    <t>4.2.2.3.1.1</t>
  </si>
  <si>
    <t>4.2.2.3.1.2</t>
  </si>
  <si>
    <t>4.2.2.3.1.3</t>
  </si>
  <si>
    <t>4.2.2.3.1.4</t>
  </si>
  <si>
    <t>4.2.2.3.2</t>
  </si>
  <si>
    <t>4.2.2.3.3</t>
  </si>
  <si>
    <t>4.2.2.3.4</t>
  </si>
  <si>
    <t>4.2.2.3.5</t>
  </si>
  <si>
    <t>4.2.2.3.6</t>
  </si>
  <si>
    <t>6.1.1</t>
  </si>
  <si>
    <t>6.1.1.1</t>
  </si>
  <si>
    <t>6.1.1.2</t>
  </si>
  <si>
    <t>6.1.1.3</t>
  </si>
  <si>
    <t>6.1.2</t>
  </si>
  <si>
    <t>6.1.2.1</t>
  </si>
  <si>
    <t>6.1.2.2</t>
  </si>
  <si>
    <t>6.1.2.3</t>
  </si>
  <si>
    <t>6.1.2.4</t>
  </si>
  <si>
    <t>6.1.2.5</t>
  </si>
  <si>
    <t>6.1.2.6</t>
  </si>
  <si>
    <t>6.1.2.7</t>
  </si>
  <si>
    <t>6.1.2.8</t>
  </si>
  <si>
    <t>6.1.2.9</t>
  </si>
  <si>
    <t>6.2.1</t>
  </si>
  <si>
    <t>6.2.1.1</t>
  </si>
  <si>
    <t>6.2.1.2</t>
  </si>
  <si>
    <t>6.2.1.3</t>
  </si>
  <si>
    <t>6.2.2</t>
  </si>
  <si>
    <t>6.2.2.1</t>
  </si>
  <si>
    <t>6.2.2.2</t>
  </si>
  <si>
    <t>6.2.2.3</t>
  </si>
  <si>
    <t>6.2.2.4</t>
  </si>
  <si>
    <t>6.2.2.5</t>
  </si>
  <si>
    <t>6.2.2.6</t>
  </si>
  <si>
    <t>6.2.2.7</t>
  </si>
  <si>
    <t>8.1.1</t>
  </si>
  <si>
    <t>8.1.2</t>
  </si>
  <si>
    <t>8.2.1</t>
  </si>
  <si>
    <t>8.2.2</t>
  </si>
  <si>
    <t>8.3.1</t>
  </si>
  <si>
    <t>8.3.2</t>
  </si>
  <si>
    <t>* applicable to both payment transactions and fraudulent payment transactions</t>
  </si>
  <si>
    <t>Postavka</t>
  </si>
  <si>
    <t>Kreditna plačila</t>
  </si>
  <si>
    <t>Od tega odrejeni s strani ponudnikov storitev odreditve plačil</t>
  </si>
  <si>
    <t>Od tega odrejeni ne-elektronsko</t>
  </si>
  <si>
    <t>Od tega odrejeni elektronsko</t>
  </si>
  <si>
    <t>Od tega odrejeni preko plačilnega kanala na daljavo</t>
  </si>
  <si>
    <t>Od tega preverjeni z močno avtentikacijo strank</t>
  </si>
  <si>
    <t>od tega goljufiva kreditna plačila z vrstami goljufije:</t>
  </si>
  <si>
    <t>Izdaja plačilnega naloga s strani goljufa</t>
  </si>
  <si>
    <t>Spreminjanje plačilnega naloga s strani goljufa</t>
  </si>
  <si>
    <t>Prevara plačnika s strani goljufa, da izda plačilni nalog</t>
  </si>
  <si>
    <t>Od tega nepreverjeni z močno avtentikacijo strank</t>
  </si>
  <si>
    <t>od tega razčlenjeni po razlogih za nepreverjanje z močno avtentikacijo strank</t>
  </si>
  <si>
    <t>Majhna vrednost (16. člen RTS)</t>
  </si>
  <si>
    <t>Plačilo sebi (15. člen RTS)</t>
  </si>
  <si>
    <t>Preverjeni prejemnik plačil (13. člen RTS)</t>
  </si>
  <si>
    <t>Ponavljajoča se transakcija (14. člen RTS)</t>
  </si>
  <si>
    <t>Uporaba varnih plačilnih postopkov ali protokolov za podjetja (17. člen RTS)</t>
  </si>
  <si>
    <t>Analiza tveganja transakcije (18. člen RTS)</t>
  </si>
  <si>
    <t>od tega goljufiva kreditna plačila z vrstami goljufije</t>
  </si>
  <si>
    <t>Brezstične majhne vrednosti (11. člen RTS)</t>
  </si>
  <si>
    <t>Samopostrežni terminali za javni prevoz in parkirnine (12. člen RTS)</t>
  </si>
  <si>
    <t>Izgube zaradi goljufije glede na nosilca odgovornosti</t>
  </si>
  <si>
    <t>Ponudnik plačilnih storitev z obveznostjo poročanja</t>
  </si>
  <si>
    <t>Uporabnik plačilnih storitev (plačnik)</t>
  </si>
  <si>
    <t>Drugo</t>
  </si>
  <si>
    <t>Direktne obremenitve</t>
  </si>
  <si>
    <t>Od tega soglasje dano z elektronskim pooblastilom</t>
  </si>
  <si>
    <t>od tega goljufive direktne obremenitve z vrsto goljufije:</t>
  </si>
  <si>
    <t>Neodobrene plačilne transakcije</t>
  </si>
  <si>
    <t>Prevara plačnika s strani goljufa, da poda soglasje za odreditev direktne obremenitve</t>
  </si>
  <si>
    <t>Od tega soglasje dano v drugi obliki kot z elektronskim pooblastilom</t>
  </si>
  <si>
    <t>Kartična plačila (razen kartic, ki imajo samo funkcijo elektronskega denarja)</t>
  </si>
  <si>
    <t>Od tega odrejena ne-elektronsko</t>
  </si>
  <si>
    <t>Od tega odrejena elektronsko</t>
  </si>
  <si>
    <t>Od tega odrejena preko plačilnega kanala na daljavo</t>
  </si>
  <si>
    <t>od tega razčlenjeni po funkciji kartice:</t>
  </si>
  <si>
    <t>Plačila s karticami z debetno funkcijo</t>
  </si>
  <si>
    <t>Plačila s karticami s kreditno funkcijo ali s funkcijo odloženega plačila</t>
  </si>
  <si>
    <t>Od tega preverjena z močno avtentikacijo strank</t>
  </si>
  <si>
    <t>od tega goljufiva kartična plačila po vrstah goljufije:</t>
  </si>
  <si>
    <t>Izgubljena ali ukradena kartica</t>
  </si>
  <si>
    <t>Kartica ni bila prejeta</t>
  </si>
  <si>
    <t>Ponarejena kartica</t>
  </si>
  <si>
    <t>Kraja podatkov kartice</t>
  </si>
  <si>
    <t>Prevara plačnika, da opravi kartično plačilo</t>
  </si>
  <si>
    <t>Od tega nepreverjena z močno avtentikacijo strank</t>
  </si>
  <si>
    <t>Od tega nepreverjeno z močno avtentikacijo strank</t>
  </si>
  <si>
    <t>Brezstična majhna vrednost (11. člen RTS)</t>
  </si>
  <si>
    <t>Zahtevano kartično plačilo (razen kartice, ki imajo samo funkcijo elektronskega denarja)</t>
  </si>
  <si>
    <t>Od tega odrejeno ne-elektronsko</t>
  </si>
  <si>
    <t>Od tega odrejeno elektronsko</t>
  </si>
  <si>
    <t>od tega pridobljeno na kanalu na daljavo</t>
  </si>
  <si>
    <t>Od tega preverjeno z močno avtentikacijo strank</t>
  </si>
  <si>
    <t>Od tega razčlenjeni po funkciji kartice:</t>
  </si>
  <si>
    <t>Dvigi gotovine</t>
  </si>
  <si>
    <t>Od tega razčlenjeni po funkciji kartice</t>
  </si>
  <si>
    <t>Izdaja plačilnega naloga (dviga gotovine) s strani goljufa</t>
  </si>
  <si>
    <t>Prevara plačnika, da opravi dvig gotovine</t>
  </si>
  <si>
    <t>Plačilne transakcije z elektronskim denarjem</t>
  </si>
  <si>
    <t>od tega preko kanala za plačilo na daljavo</t>
  </si>
  <si>
    <t>od tega preverjeno z močno avtentikacijo strank</t>
  </si>
  <si>
    <t>od tega goljufive plačilne transakcije z elektronskim denarjem z vrstami goljufije:</t>
  </si>
  <si>
    <t>od tega nepreverjene z močno avtentikacijo strank</t>
  </si>
  <si>
    <t>Denarna nakazila</t>
  </si>
  <si>
    <t>Plačilne transakcije, odrejene s strani ponudnikov storitev odreditve plačil</t>
  </si>
  <si>
    <t>Od tega odrejene preko plačilnega kanala na daljavo</t>
  </si>
  <si>
    <t>Od tega preverjene z močno avtentikacijo strank</t>
  </si>
  <si>
    <t>Od tega nepreverjene z močno avtentikacijo strank</t>
  </si>
  <si>
    <t>od tega razčlenjene po plačilnem instrumentu</t>
  </si>
  <si>
    <t>Število plačilnih transakcij (PVO)</t>
  </si>
  <si>
    <t>Vrednost plačilnih transakcij (PVA)</t>
  </si>
  <si>
    <t>Število goljufivih plačilnih transakcij (FVO)</t>
  </si>
  <si>
    <t>Vrednost goljufivih plačilnih transakcij (FVA)</t>
  </si>
  <si>
    <t>Skupne izgube</t>
  </si>
  <si>
    <t>Države EGP</t>
  </si>
  <si>
    <t>Avstrija</t>
  </si>
  <si>
    <t>Belgija</t>
  </si>
  <si>
    <t>Bolgarija</t>
  </si>
  <si>
    <t>Hrvaška</t>
  </si>
  <si>
    <t>Ciper</t>
  </si>
  <si>
    <t>Češka</t>
  </si>
  <si>
    <t>Danska</t>
  </si>
  <si>
    <t>Estonija</t>
  </si>
  <si>
    <t>Finska</t>
  </si>
  <si>
    <t>Francija</t>
  </si>
  <si>
    <t>Nemčija</t>
  </si>
  <si>
    <t>Grčija</t>
  </si>
  <si>
    <t>Madžarska</t>
  </si>
  <si>
    <t>Irska</t>
  </si>
  <si>
    <t>Italija</t>
  </si>
  <si>
    <t>Latvija</t>
  </si>
  <si>
    <t>Malta</t>
  </si>
  <si>
    <t>Nizozemska</t>
  </si>
  <si>
    <t>Norveška</t>
  </si>
  <si>
    <t>Poljska</t>
  </si>
  <si>
    <t>Portugalska</t>
  </si>
  <si>
    <t>Romunija</t>
  </si>
  <si>
    <t>Slovaška</t>
  </si>
  <si>
    <t>Slovenija</t>
  </si>
  <si>
    <t>Španija</t>
  </si>
  <si>
    <t>Švedska</t>
  </si>
  <si>
    <t>Velika Britanja</t>
  </si>
  <si>
    <t>Islandija</t>
  </si>
  <si>
    <t>Litva</t>
  </si>
  <si>
    <t>Lihtenštajn</t>
  </si>
  <si>
    <t>Kartična plačila (razen kartic, ki imajo samo funkcijo elektronskega denarja) (poroča PSP izdajatelja)</t>
  </si>
  <si>
    <t>Zahtevano kartično plačilo (razen kartice, ki imajo samo funkcijo elektronskega denarja) (poroča PSP pridobitelja)</t>
  </si>
  <si>
    <t>Luksemburg</t>
  </si>
  <si>
    <t>,</t>
  </si>
  <si>
    <t>3.2.1.3.9</t>
  </si>
  <si>
    <t>3.2.1.3.10</t>
  </si>
  <si>
    <t>Transakcije odrejene s strani trgovca</t>
  </si>
  <si>
    <t>3.2.2.3.8</t>
  </si>
  <si>
    <t>4.2.1.3.7</t>
  </si>
  <si>
    <t>4.2.1.3.8</t>
  </si>
  <si>
    <t>Transakcije, odobrene s strani trgovca</t>
  </si>
  <si>
    <t>4.2.2.3.7</t>
  </si>
  <si>
    <t>5.3.1.1</t>
  </si>
  <si>
    <t>5.3.1</t>
  </si>
  <si>
    <t>5.3.1.2</t>
  </si>
  <si>
    <t>5.3.1.3</t>
  </si>
  <si>
    <t>5.3.1.4</t>
  </si>
  <si>
    <t>5.3.2</t>
  </si>
  <si>
    <t>6.1.2.10</t>
  </si>
  <si>
    <t>6.1.2.11</t>
  </si>
  <si>
    <t>Transakcije, odrejene s strani trgovca</t>
  </si>
  <si>
    <t>6.2.2.8</t>
  </si>
  <si>
    <r>
      <t>Od tega odrejeni preko plačilnega kanala na kraju samem ("</t>
    </r>
    <r>
      <rPr>
        <sz val="10"/>
        <color theme="1"/>
        <rFont val="Arial"/>
        <family val="2"/>
        <charset val="238"/>
      </rPr>
      <t>non-remote")</t>
    </r>
  </si>
  <si>
    <r>
      <t>Od tega pridobljena na plačilnem kanalu na kraju samem ("</t>
    </r>
    <r>
      <rPr>
        <sz val="10"/>
        <color theme="1"/>
        <rFont val="Arial"/>
        <family val="2"/>
        <charset val="238"/>
      </rPr>
      <t>non-remote")</t>
    </r>
  </si>
  <si>
    <r>
      <t>Od tega</t>
    </r>
    <r>
      <rPr>
        <sz val="10"/>
        <color rgb="FFFF0000"/>
        <rFont val="Arial"/>
        <family val="2"/>
        <charset val="238"/>
      </rPr>
      <t xml:space="preserve"> dvigi gotovine</t>
    </r>
    <r>
      <rPr>
        <sz val="10"/>
        <color theme="1"/>
        <rFont val="Arial"/>
        <family val="2"/>
        <charset val="238"/>
      </rPr>
      <t xml:space="preserve"> s kartico z debetno funkcijo</t>
    </r>
  </si>
  <si>
    <r>
      <t xml:space="preserve">Od tega </t>
    </r>
    <r>
      <rPr>
        <sz val="10"/>
        <color rgb="FFFF0000"/>
        <rFont val="Arial"/>
        <family val="2"/>
        <charset val="238"/>
      </rPr>
      <t>dvigi gotovine</t>
    </r>
    <r>
      <rPr>
        <sz val="10"/>
        <color theme="1"/>
        <rFont val="Arial"/>
        <family val="2"/>
        <charset val="238"/>
      </rPr>
      <t xml:space="preserve"> s kartico s kreditno funkcijo ali s funkcijo odloženega plačila</t>
    </r>
  </si>
  <si>
    <r>
      <t>od tega goljufivi</t>
    </r>
    <r>
      <rPr>
        <sz val="10"/>
        <color rgb="FFFF0000"/>
        <rFont val="Arial"/>
        <family val="2"/>
        <charset val="238"/>
      </rPr>
      <t xml:space="preserve"> dvigi gotovine</t>
    </r>
    <r>
      <rPr>
        <sz val="10"/>
        <color theme="1"/>
        <rFont val="Arial"/>
        <family val="2"/>
        <charset val="238"/>
      </rPr>
      <t xml:space="preserve"> po vrstah goljufije:</t>
    </r>
  </si>
  <si>
    <r>
      <t>Od tega preko kanala za plačilo na kraju samem ("</t>
    </r>
    <r>
      <rPr>
        <b/>
        <sz val="10"/>
        <color theme="1"/>
        <rFont val="Arial"/>
        <family val="2"/>
        <charset val="238"/>
      </rPr>
      <t>non-remote")</t>
    </r>
  </si>
  <si>
    <t>Od tega odrejene preko plačilnega kanala na kraju samem ("non-remote")</t>
  </si>
  <si>
    <r>
      <t>3.2.1.3.4 + 3.2.1.3.5 + 3.2.1.3.6 + 3.2.1.3.7 + 3.2.1.3.8 +</t>
    </r>
    <r>
      <rPr>
        <b/>
        <sz val="10"/>
        <color rgb="FFFF0000"/>
        <rFont val="Arial"/>
        <family val="2"/>
        <charset val="238"/>
      </rPr>
      <t xml:space="preserve"> 3.2.1.3.9 + 3.2.1.3.10 </t>
    </r>
    <r>
      <rPr>
        <sz val="10"/>
        <rFont val="Arial"/>
        <family val="2"/>
      </rPr>
      <t>= 3.2.1.3</t>
    </r>
  </si>
  <si>
    <r>
      <t xml:space="preserve">3.2.2.3.4 + 3.2.2.3.5 + 3.2.2.3.6 + 3.2.2.3.7 + </t>
    </r>
    <r>
      <rPr>
        <b/>
        <sz val="10"/>
        <color rgb="FFFF0000"/>
        <rFont val="Arial"/>
        <family val="2"/>
        <charset val="238"/>
      </rPr>
      <t>3.2.2.3.8</t>
    </r>
    <r>
      <rPr>
        <sz val="10"/>
        <rFont val="Arial"/>
        <family val="2"/>
      </rPr>
      <t xml:space="preserve"> = 3.2.2.3</t>
    </r>
  </si>
  <si>
    <r>
      <t>4.2.1.3.4 + 4.2.1.3.5 + 4.2.1.3.6 +</t>
    </r>
    <r>
      <rPr>
        <b/>
        <sz val="10"/>
        <color rgb="FFFF0000"/>
        <rFont val="Arial"/>
        <family val="2"/>
        <charset val="238"/>
      </rPr>
      <t xml:space="preserve"> 4.2.1.3.7 + 4.2.1.3.8</t>
    </r>
    <r>
      <rPr>
        <sz val="10"/>
        <rFont val="Arial"/>
        <family val="2"/>
      </rPr>
      <t xml:space="preserve"> = 4.2.1.3</t>
    </r>
  </si>
  <si>
    <r>
      <t xml:space="preserve">4.2.2.3.4 + 4.2.2.3.5 + 4.2.2.3.6 + </t>
    </r>
    <r>
      <rPr>
        <b/>
        <sz val="10"/>
        <color rgb="FFFF0000"/>
        <rFont val="Arial"/>
        <family val="2"/>
        <charset val="238"/>
      </rPr>
      <t>4.2.1.3.7</t>
    </r>
    <r>
      <rPr>
        <sz val="10"/>
        <rFont val="Arial"/>
        <family val="2"/>
      </rPr>
      <t xml:space="preserve"> = 4.2.2.3</t>
    </r>
  </si>
  <si>
    <r>
      <t xml:space="preserve">6.1.2.4 + 6.1.2.5 + 6.1.2.6 + 6.1.2.7 + 6.1.2.8 + 6.1.2.9 + </t>
    </r>
    <r>
      <rPr>
        <b/>
        <sz val="10"/>
        <color rgb="FFFF0000"/>
        <rFont val="Arial"/>
        <family val="2"/>
        <charset val="238"/>
      </rPr>
      <t>6.1.2.10 + 6.1.2.11</t>
    </r>
    <r>
      <rPr>
        <sz val="10"/>
        <rFont val="Arial"/>
        <family val="2"/>
      </rPr>
      <t xml:space="preserve"> = 6.1.2</t>
    </r>
  </si>
  <si>
    <r>
      <t>6.2.2.4 + 6.2.2.5 + 6.2.2.6 + 6.2.2.7 +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6.2.2.8</t>
    </r>
    <r>
      <rPr>
        <sz val="10"/>
        <rFont val="Arial"/>
        <family val="2"/>
      </rPr>
      <t xml:space="preserve"> = 6.2.2</t>
    </r>
  </si>
  <si>
    <t>Transakcije,odrejene s strani trgovca</t>
  </si>
  <si>
    <t>Transakicje, odrejene s strani trgovca</t>
  </si>
  <si>
    <r>
      <t xml:space="preserve">Od tega </t>
    </r>
    <r>
      <rPr>
        <sz val="10"/>
        <color rgb="FFFF0000"/>
        <rFont val="Arial"/>
        <family val="2"/>
        <charset val="238"/>
      </rPr>
      <t>dvigi gotovine</t>
    </r>
    <r>
      <rPr>
        <sz val="10"/>
        <color theme="1"/>
        <rFont val="Arial"/>
        <family val="2"/>
        <charset val="238"/>
      </rPr>
      <t xml:space="preserve"> s kartico z debetno funkcijo</t>
    </r>
  </si>
  <si>
    <r>
      <t xml:space="preserve">od tega goljufivi </t>
    </r>
    <r>
      <rPr>
        <sz val="10"/>
        <color rgb="FFFF0000"/>
        <rFont val="Arial"/>
        <family val="2"/>
        <charset val="238"/>
      </rPr>
      <t xml:space="preserve">dvigi gotovine </t>
    </r>
    <r>
      <rPr>
        <sz val="10"/>
        <color theme="1"/>
        <rFont val="Arial"/>
        <family val="2"/>
        <charset val="238"/>
      </rPr>
      <t>po vrstah goljufije:</t>
    </r>
  </si>
  <si>
    <t>5.3.2.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</si>
</sst>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Times New Roman"/>
      <family val="2"/>
      <charset val="238"/>
    </font>
    <font>
      <sz val="10"/>
      <name val="Arial"/>
      <family val="2"/>
    </font>
    <font>
      <b/>
      <sz val="15"/>
      <name val="Arial"/>
      <family val="2"/>
      <charset val="238"/>
    </font>
    <font>
      <sz val="10"/>
      <color indexed="8"/>
      <name val="Arial"/>
      <family val="2"/>
    </font>
    <font>
      <b/>
      <i/>
      <sz val="15"/>
      <name val="Arial"/>
      <family val="2"/>
      <charset val="238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2" borderId="1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3" borderId="1" xfId="1" applyFont="1" applyFill="1" applyBorder="1" applyAlignment="1" applyProtection="1"/>
    <xf numFmtId="0" fontId="3" fillId="3" borderId="2" xfId="1" applyFont="1" applyFill="1" applyBorder="1" applyAlignment="1" applyProtection="1"/>
    <xf numFmtId="0" fontId="3" fillId="3" borderId="3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3" borderId="0" xfId="1" applyFont="1" applyFill="1" applyBorder="1" applyAlignment="1" applyProtection="1"/>
    <xf numFmtId="0" fontId="3" fillId="2" borderId="1" xfId="1" applyFont="1" applyFill="1" applyBorder="1" applyAlignment="1" applyProtection="1">
      <alignment vertical="top" wrapText="1"/>
    </xf>
    <xf numFmtId="0" fontId="3" fillId="0" borderId="3" xfId="1" applyFont="1" applyFill="1" applyBorder="1" applyAlignment="1" applyProtection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3" xfId="0" applyBorder="1"/>
    <xf numFmtId="0" fontId="4" fillId="0" borderId="0" xfId="0" applyFont="1" applyAlignment="1">
      <alignment wrapText="1"/>
    </xf>
    <xf numFmtId="0" fontId="3" fillId="0" borderId="0" xfId="1" applyFont="1" applyFill="1" applyBorder="1" applyAlignment="1" applyProtection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5" xfId="1" applyFont="1" applyFill="1" applyBorder="1" applyAlignment="1" applyProtection="1"/>
    <xf numFmtId="0" fontId="1" fillId="0" borderId="5" xfId="1" applyFont="1" applyFill="1" applyBorder="1" applyAlignment="1" applyProtection="1"/>
    <xf numFmtId="0" fontId="0" fillId="0" borderId="0" xfId="0" applyFill="1"/>
    <xf numFmtId="0" fontId="1" fillId="0" borderId="3" xfId="1" applyFont="1" applyFill="1" applyBorder="1" applyAlignment="1" applyProtection="1"/>
    <xf numFmtId="0" fontId="6" fillId="0" borderId="0" xfId="0" applyFont="1"/>
    <xf numFmtId="0" fontId="6" fillId="0" borderId="0" xfId="0" applyFont="1" applyAlignment="1">
      <alignment wrapText="1"/>
    </xf>
    <xf numFmtId="0" fontId="1" fillId="0" borderId="0" xfId="1" applyFont="1" applyFill="1" applyBorder="1" applyAlignment="1" applyProtection="1"/>
    <xf numFmtId="0" fontId="3" fillId="2" borderId="3" xfId="2" applyFont="1" applyFill="1" applyBorder="1" applyAlignment="1" applyProtection="1">
      <alignment horizontal="center"/>
    </xf>
    <xf numFmtId="0" fontId="0" fillId="0" borderId="0" xfId="0" applyAlignment="1" applyProtection="1">
      <protection locked="0"/>
    </xf>
    <xf numFmtId="0" fontId="3" fillId="0" borderId="3" xfId="2" applyFont="1" applyFill="1" applyBorder="1" applyAlignment="1" applyProtection="1">
      <alignment horizontal="left"/>
    </xf>
    <xf numFmtId="0" fontId="3" fillId="0" borderId="3" xfId="2" applyFont="1" applyFill="1" applyBorder="1" applyAlignment="1" applyProtection="1"/>
    <xf numFmtId="0" fontId="3" fillId="4" borderId="3" xfId="2" applyFont="1" applyFill="1" applyBorder="1" applyAlignment="1" applyProtection="1">
      <alignment horizontal="left"/>
    </xf>
    <xf numFmtId="0" fontId="3" fillId="0" borderId="6" xfId="2" applyFont="1" applyFill="1" applyBorder="1" applyAlignment="1" applyProtection="1"/>
    <xf numFmtId="0" fontId="3" fillId="0" borderId="7" xfId="2" applyFont="1" applyFill="1" applyBorder="1" applyAlignment="1" applyProtection="1"/>
    <xf numFmtId="0" fontId="3" fillId="0" borderId="8" xfId="2" applyFont="1" applyFill="1" applyBorder="1" applyAlignment="1" applyProtection="1"/>
    <xf numFmtId="0" fontId="3" fillId="0" borderId="6" xfId="2" applyFont="1" applyFill="1" applyBorder="1" applyAlignment="1" applyProtection="1">
      <alignment horizontal="left"/>
    </xf>
    <xf numFmtId="0" fontId="3" fillId="0" borderId="9" xfId="2" applyFont="1" applyFill="1" applyBorder="1" applyAlignment="1" applyProtection="1"/>
    <xf numFmtId="0" fontId="3" fillId="0" borderId="10" xfId="2" applyFont="1" applyFill="1" applyBorder="1" applyAlignment="1" applyProtection="1">
      <alignment horizontal="left"/>
    </xf>
    <xf numFmtId="0" fontId="3" fillId="0" borderId="11" xfId="2" applyFont="1" applyFill="1" applyBorder="1" applyAlignment="1" applyProtection="1">
      <alignment wrapText="1"/>
    </xf>
    <xf numFmtId="0" fontId="3" fillId="0" borderId="8" xfId="2" applyFont="1" applyFill="1" applyBorder="1" applyAlignment="1" applyProtection="1">
      <alignment horizontal="left"/>
    </xf>
    <xf numFmtId="0" fontId="3" fillId="0" borderId="8" xfId="2" applyFont="1" applyFill="1" applyBorder="1" applyAlignment="1" applyProtection="1">
      <alignment wrapText="1"/>
    </xf>
    <xf numFmtId="0" fontId="3" fillId="0" borderId="12" xfId="2" applyFont="1" applyFill="1" applyBorder="1" applyAlignment="1" applyProtection="1">
      <alignment horizontal="left"/>
    </xf>
    <xf numFmtId="0" fontId="3" fillId="0" borderId="13" xfId="2" applyFont="1" applyFill="1" applyBorder="1" applyAlignment="1" applyProtection="1">
      <alignment wrapText="1"/>
    </xf>
    <xf numFmtId="0" fontId="3" fillId="0" borderId="9" xfId="2" applyFont="1" applyFill="1" applyBorder="1" applyAlignment="1" applyProtection="1">
      <alignment horizontal="left"/>
    </xf>
    <xf numFmtId="0" fontId="3" fillId="0" borderId="9" xfId="2" applyFont="1" applyFill="1" applyBorder="1" applyAlignment="1" applyProtection="1">
      <alignment wrapText="1"/>
    </xf>
    <xf numFmtId="0" fontId="0" fillId="0" borderId="3" xfId="0" applyBorder="1" applyAlignment="1" applyProtection="1">
      <protection locked="0"/>
    </xf>
    <xf numFmtId="0" fontId="3" fillId="0" borderId="7" xfId="2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/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3" fillId="0" borderId="3" xfId="2" quotePrefix="1" applyFont="1" applyFill="1" applyBorder="1" applyAlignment="1" applyProtection="1"/>
    <xf numFmtId="0" fontId="3" fillId="2" borderId="3" xfId="1" applyFont="1" applyFill="1" applyBorder="1" applyAlignment="1" applyProtection="1"/>
    <xf numFmtId="0" fontId="3" fillId="0" borderId="3" xfId="1" applyFont="1" applyFill="1" applyBorder="1" applyAlignment="1" applyProtection="1"/>
    <xf numFmtId="0" fontId="9" fillId="2" borderId="3" xfId="2" applyFont="1" applyFill="1" applyBorder="1" applyAlignment="1" applyProtection="1">
      <alignment horizontal="center"/>
    </xf>
    <xf numFmtId="0" fontId="3" fillId="2" borderId="14" xfId="1" applyNumberFormat="1" applyFont="1" applyFill="1" applyBorder="1" applyAlignment="1"/>
    <xf numFmtId="0" fontId="3" fillId="5" borderId="3" xfId="1" applyNumberFormat="1" applyFont="1" applyFill="1" applyBorder="1" applyAlignment="1"/>
    <xf numFmtId="3" fontId="3" fillId="2" borderId="3" xfId="2" applyNumberFormat="1" applyFont="1" applyFill="1" applyBorder="1" applyAlignment="1" applyProtection="1">
      <alignment horizontal="center"/>
    </xf>
    <xf numFmtId="3" fontId="3" fillId="0" borderId="3" xfId="2" applyNumberFormat="1" applyFont="1" applyFill="1" applyBorder="1" applyAlignment="1" applyProtection="1"/>
    <xf numFmtId="3" fontId="3" fillId="0" borderId="3" xfId="2" applyNumberFormat="1" applyFont="1" applyFill="1" applyBorder="1" applyAlignment="1" applyProtection="1">
      <protection locked="0"/>
    </xf>
    <xf numFmtId="3" fontId="3" fillId="4" borderId="3" xfId="2" applyNumberFormat="1" applyFont="1" applyFill="1" applyBorder="1" applyAlignment="1" applyProtection="1">
      <alignment horizontal="left"/>
    </xf>
    <xf numFmtId="3" fontId="3" fillId="0" borderId="6" xfId="2" applyNumberFormat="1" applyFont="1" applyFill="1" applyBorder="1" applyAlignment="1" applyProtection="1"/>
    <xf numFmtId="3" fontId="3" fillId="2" borderId="3" xfId="1" applyNumberFormat="1" applyFont="1" applyFill="1" applyBorder="1" applyAlignment="1" applyProtection="1"/>
    <xf numFmtId="3" fontId="3" fillId="0" borderId="3" xfId="1" applyNumberFormat="1" applyFont="1" applyFill="1" applyBorder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3" fillId="0" borderId="7" xfId="2" applyNumberFormat="1" applyFont="1" applyFill="1" applyBorder="1" applyAlignment="1" applyProtection="1"/>
    <xf numFmtId="3" fontId="3" fillId="0" borderId="9" xfId="2" applyNumberFormat="1" applyFont="1" applyFill="1" applyBorder="1" applyAlignment="1" applyProtection="1">
      <alignment horizontal="left"/>
    </xf>
    <xf numFmtId="3" fontId="3" fillId="0" borderId="0" xfId="2" applyNumberFormat="1" applyFont="1" applyFill="1" applyBorder="1" applyAlignment="1" applyProtection="1"/>
    <xf numFmtId="3" fontId="0" fillId="0" borderId="0" xfId="0" applyNumberFormat="1"/>
    <xf numFmtId="3" fontId="3" fillId="0" borderId="3" xfId="2" quotePrefix="1" applyNumberFormat="1" applyFont="1" applyFill="1" applyBorder="1" applyAlignment="1" applyProtection="1"/>
    <xf numFmtId="3" fontId="3" fillId="4" borderId="3" xfId="2" applyNumberFormat="1" applyFont="1" applyFill="1" applyBorder="1" applyAlignment="1" applyProtection="1">
      <alignment horizontal="left"/>
      <protection locked="0"/>
    </xf>
    <xf numFmtId="3" fontId="3" fillId="0" borderId="8" xfId="2" applyNumberFormat="1" applyFont="1" applyFill="1" applyBorder="1" applyAlignment="1" applyProtection="1"/>
    <xf numFmtId="3" fontId="3" fillId="0" borderId="9" xfId="2" applyNumberFormat="1" applyFont="1" applyFill="1" applyBorder="1" applyAlignment="1" applyProtection="1"/>
    <xf numFmtId="3" fontId="3" fillId="0" borderId="8" xfId="2" applyNumberFormat="1" applyFont="1" applyFill="1" applyBorder="1" applyAlignment="1" applyProtection="1">
      <alignment horizontal="left"/>
    </xf>
    <xf numFmtId="4" fontId="3" fillId="2" borderId="3" xfId="2" applyNumberFormat="1" applyFont="1" applyFill="1" applyBorder="1" applyAlignment="1" applyProtection="1">
      <alignment horizontal="center"/>
    </xf>
    <xf numFmtId="4" fontId="3" fillId="0" borderId="3" xfId="2" applyNumberFormat="1" applyFont="1" applyFill="1" applyBorder="1" applyAlignment="1" applyProtection="1"/>
    <xf numFmtId="4" fontId="3" fillId="0" borderId="3" xfId="2" applyNumberFormat="1" applyFont="1" applyFill="1" applyBorder="1" applyAlignment="1" applyProtection="1">
      <protection locked="0"/>
    </xf>
    <xf numFmtId="4" fontId="3" fillId="4" borderId="3" xfId="2" applyNumberFormat="1" applyFont="1" applyFill="1" applyBorder="1" applyAlignment="1" applyProtection="1">
      <alignment horizontal="left"/>
    </xf>
    <xf numFmtId="4" fontId="3" fillId="0" borderId="7" xfId="2" applyNumberFormat="1" applyFont="1" applyFill="1" applyBorder="1" applyAlignment="1" applyProtection="1"/>
    <xf numFmtId="4" fontId="3" fillId="0" borderId="8" xfId="2" applyNumberFormat="1" applyFont="1" applyFill="1" applyBorder="1" applyAlignment="1" applyProtection="1"/>
    <xf numFmtId="4" fontId="3" fillId="0" borderId="9" xfId="2" applyNumberFormat="1" applyFont="1" applyFill="1" applyBorder="1" applyAlignment="1" applyProtection="1"/>
    <xf numFmtId="4" fontId="3" fillId="0" borderId="11" xfId="2" applyNumberFormat="1" applyFont="1" applyFill="1" applyBorder="1" applyAlignment="1" applyProtection="1">
      <alignment wrapText="1"/>
    </xf>
    <xf numFmtId="4" fontId="3" fillId="0" borderId="13" xfId="2" applyNumberFormat="1" applyFont="1" applyFill="1" applyBorder="1" applyAlignment="1" applyProtection="1">
      <alignment wrapText="1"/>
    </xf>
    <xf numFmtId="4" fontId="3" fillId="0" borderId="8" xfId="2" applyNumberFormat="1" applyFont="1" applyFill="1" applyBorder="1" applyAlignment="1" applyProtection="1">
      <alignment horizontal="left"/>
    </xf>
    <xf numFmtId="4" fontId="3" fillId="0" borderId="9" xfId="2" applyNumberFormat="1" applyFont="1" applyFill="1" applyBorder="1" applyAlignment="1" applyProtection="1">
      <alignment horizontal="left"/>
    </xf>
    <xf numFmtId="4" fontId="3" fillId="0" borderId="0" xfId="2" applyNumberFormat="1" applyFont="1" applyFill="1" applyBorder="1" applyAlignment="1" applyProtection="1"/>
    <xf numFmtId="4" fontId="0" fillId="0" borderId="0" xfId="0" applyNumberFormat="1" applyAlignment="1" applyProtection="1">
      <protection locked="0"/>
    </xf>
    <xf numFmtId="4" fontId="0" fillId="0" borderId="0" xfId="0" applyNumberFormat="1"/>
    <xf numFmtId="4" fontId="3" fillId="0" borderId="3" xfId="2" quotePrefix="1" applyNumberFormat="1" applyFont="1" applyFill="1" applyBorder="1" applyAlignment="1" applyProtection="1"/>
    <xf numFmtId="4" fontId="3" fillId="4" borderId="3" xfId="2" applyNumberFormat="1" applyFont="1" applyFill="1" applyBorder="1" applyAlignment="1" applyProtection="1">
      <alignment horizontal="left"/>
      <protection locked="0"/>
    </xf>
    <xf numFmtId="4" fontId="3" fillId="0" borderId="8" xfId="2" applyNumberFormat="1" applyFont="1" applyFill="1" applyBorder="1" applyAlignment="1" applyProtection="1">
      <alignment wrapText="1"/>
    </xf>
    <xf numFmtId="4" fontId="3" fillId="0" borderId="9" xfId="2" applyNumberFormat="1" applyFont="1" applyFill="1" applyBorder="1" applyAlignment="1" applyProtection="1">
      <alignment wrapText="1"/>
    </xf>
    <xf numFmtId="3" fontId="3" fillId="0" borderId="3" xfId="1" applyNumberFormat="1" applyFont="1" applyFill="1" applyBorder="1" applyAlignment="1" applyProtection="1"/>
    <xf numFmtId="14" fontId="0" fillId="0" borderId="3" xfId="0" quotePrefix="1" applyNumberFormat="1" applyBorder="1" applyAlignment="1" applyProtection="1">
      <alignment horizontal="left"/>
      <protection locked="0"/>
    </xf>
    <xf numFmtId="14" fontId="0" fillId="0" borderId="0" xfId="0" quotePrefix="1" applyNumberFormat="1" applyAlignment="1" applyProtection="1">
      <protection locked="0"/>
    </xf>
    <xf numFmtId="0" fontId="11" fillId="0" borderId="3" xfId="2" applyFont="1" applyFill="1" applyBorder="1" applyAlignment="1" applyProtection="1">
      <alignment wrapText="1"/>
    </xf>
    <xf numFmtId="0" fontId="9" fillId="0" borderId="3" xfId="2" applyFont="1" applyFill="1" applyBorder="1" applyAlignment="1" applyProtection="1">
      <alignment wrapText="1"/>
    </xf>
    <xf numFmtId="0" fontId="12" fillId="0" borderId="3" xfId="0" applyFont="1" applyBorder="1"/>
    <xf numFmtId="0" fontId="9" fillId="0" borderId="6" xfId="2" applyFont="1" applyFill="1" applyBorder="1" applyAlignment="1" applyProtection="1">
      <alignment wrapText="1"/>
    </xf>
    <xf numFmtId="0" fontId="13" fillId="0" borderId="3" xfId="0" applyFont="1" applyBorder="1" applyAlignment="1" applyProtection="1">
      <protection locked="0"/>
    </xf>
    <xf numFmtId="0" fontId="14" fillId="0" borderId="3" xfId="0" applyFont="1" applyBorder="1" applyAlignment="1" applyProtection="1">
      <protection locked="0"/>
    </xf>
    <xf numFmtId="0" fontId="14" fillId="0" borderId="0" xfId="0" applyFont="1" applyAlignment="1" applyProtection="1">
      <protection locked="0"/>
    </xf>
    <xf numFmtId="0" fontId="13" fillId="0" borderId="3" xfId="0" applyFont="1" applyBorder="1" applyAlignment="1">
      <alignment wrapText="1"/>
    </xf>
    <xf numFmtId="0" fontId="9" fillId="0" borderId="3" xfId="2" applyFont="1" applyFill="1" applyBorder="1" applyAlignment="1" applyProtection="1">
      <alignment horizontal="left"/>
    </xf>
    <xf numFmtId="0" fontId="9" fillId="6" borderId="3" xfId="2" applyFont="1" applyFill="1" applyBorder="1" applyAlignment="1" applyProtection="1">
      <alignment horizontal="left"/>
    </xf>
    <xf numFmtId="0" fontId="11" fillId="0" borderId="3" xfId="2" applyFont="1" applyFill="1" applyBorder="1" applyAlignment="1" applyProtection="1">
      <alignment horizontal="left"/>
    </xf>
    <xf numFmtId="0" fontId="9" fillId="0" borderId="7" xfId="2" applyFont="1" applyFill="1" applyBorder="1" applyAlignment="1" applyProtection="1">
      <alignment horizontal="left"/>
    </xf>
    <xf numFmtId="0" fontId="9" fillId="0" borderId="9" xfId="2" applyFont="1" applyFill="1" applyBorder="1" applyAlignment="1" applyProtection="1">
      <alignment horizontal="left"/>
    </xf>
    <xf numFmtId="0" fontId="13" fillId="0" borderId="3" xfId="0" applyFont="1" applyBorder="1"/>
    <xf numFmtId="0" fontId="14" fillId="0" borderId="0" xfId="0" applyFont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6" borderId="3" xfId="0" applyFont="1" applyFill="1" applyBorder="1" applyAlignment="1" applyProtection="1">
      <protection locked="0"/>
    </xf>
    <xf numFmtId="0" fontId="8" fillId="0" borderId="0" xfId="0" applyFont="1"/>
    <xf numFmtId="0" fontId="0" fillId="0" borderId="5" xfId="0" applyBorder="1" applyAlignment="1" applyProtection="1">
      <protection locked="0"/>
    </xf>
    <xf numFmtId="3" fontId="3" fillId="0" borderId="15" xfId="2" applyNumberFormat="1" applyFont="1" applyFill="1" applyBorder="1" applyAlignment="1" applyProtection="1">
      <protection locked="0"/>
    </xf>
    <xf numFmtId="0" fontId="14" fillId="0" borderId="4" xfId="0" applyFont="1" applyBorder="1" applyAlignment="1" applyProtection="1">
      <protection locked="0"/>
    </xf>
    <xf numFmtId="0" fontId="9" fillId="2" borderId="16" xfId="2" applyFont="1" applyFill="1" applyBorder="1" applyAlignment="1" applyProtection="1">
      <alignment horizontal="center"/>
    </xf>
    <xf numFmtId="0" fontId="14" fillId="6" borderId="3" xfId="0" applyFont="1" applyFill="1" applyBorder="1" applyAlignment="1" applyProtection="1">
      <protection locked="0"/>
    </xf>
    <xf numFmtId="0" fontId="9" fillId="0" borderId="4" xfId="2" applyFont="1" applyFill="1" applyBorder="1" applyAlignment="1" applyProtection="1">
      <alignment horizontal="left"/>
    </xf>
    <xf numFmtId="3" fontId="3" fillId="0" borderId="4" xfId="2" applyNumberFormat="1" applyFont="1" applyFill="1" applyBorder="1" applyAlignment="1" applyProtection="1">
      <protection locked="0"/>
    </xf>
    <xf numFmtId="4" fontId="3" fillId="0" borderId="4" xfId="2" applyNumberFormat="1" applyFont="1" applyFill="1" applyBorder="1" applyAlignment="1" applyProtection="1">
      <protection locked="0"/>
    </xf>
    <xf numFmtId="0" fontId="3" fillId="2" borderId="4" xfId="1" applyFont="1" applyFill="1" applyBorder="1" applyAlignment="1" applyProtection="1"/>
    <xf numFmtId="0" fontId="3" fillId="0" borderId="16" xfId="1" applyFont="1" applyFill="1" applyBorder="1" applyAlignment="1" applyProtection="1"/>
    <xf numFmtId="0" fontId="8" fillId="0" borderId="4" xfId="0" applyFont="1" applyBorder="1" applyAlignment="1" applyProtection="1">
      <protection locked="0"/>
    </xf>
    <xf numFmtId="0" fontId="3" fillId="0" borderId="4" xfId="1" applyFont="1" applyFill="1" applyBorder="1" applyAlignment="1" applyProtection="1"/>
    <xf numFmtId="0" fontId="3" fillId="2" borderId="16" xfId="2" applyFont="1" applyFill="1" applyBorder="1" applyAlignment="1" applyProtection="1">
      <alignment horizontal="center"/>
    </xf>
    <xf numFmtId="0" fontId="0" fillId="0" borderId="3" xfId="0" quotePrefix="1" applyBorder="1" applyAlignment="1" applyProtection="1">
      <alignment horizontal="left"/>
      <protection locked="0"/>
    </xf>
    <xf numFmtId="0" fontId="3" fillId="6" borderId="3" xfId="1" applyFont="1" applyFill="1" applyBorder="1" applyAlignment="1" applyProtection="1">
      <alignment vertical="top" wrapText="1"/>
    </xf>
    <xf numFmtId="0" fontId="1" fillId="6" borderId="3" xfId="0" applyFont="1" applyFill="1" applyBorder="1" applyAlignment="1">
      <alignment vertical="top" wrapText="1"/>
    </xf>
    <xf numFmtId="0" fontId="2" fillId="6" borderId="0" xfId="0" applyFont="1" applyFill="1" applyAlignment="1">
      <alignment wrapText="1"/>
    </xf>
    <xf numFmtId="0" fontId="0" fillId="6" borderId="0" xfId="0" applyFill="1"/>
    <xf numFmtId="14" fontId="3" fillId="0" borderId="3" xfId="1" quotePrefix="1" applyNumberFormat="1" applyFont="1" applyFill="1" applyBorder="1" applyAlignment="1" applyProtection="1">
      <alignment horizontal="left" vertical="top"/>
    </xf>
    <xf numFmtId="0" fontId="14" fillId="0" borderId="3" xfId="0" applyFont="1" applyFill="1" applyBorder="1" applyAlignment="1" applyProtection="1">
      <protection locked="0"/>
    </xf>
    <xf numFmtId="3" fontId="3" fillId="2" borderId="3" xfId="2" applyNumberFormat="1" applyFont="1" applyFill="1" applyBorder="1" applyAlignment="1" applyProtection="1">
      <alignment horizontal="left"/>
    </xf>
    <xf numFmtId="4" fontId="3" fillId="2" borderId="3" xfId="2" applyNumberFormat="1" applyFont="1" applyFill="1" applyBorder="1" applyAlignment="1" applyProtection="1">
      <alignment horizontal="left"/>
    </xf>
    <xf numFmtId="0" fontId="3" fillId="2" borderId="3" xfId="2" applyFont="1" applyFill="1" applyBorder="1" applyAlignment="1" applyProtection="1">
      <alignment horizontal="left"/>
    </xf>
    <xf numFmtId="0" fontId="3" fillId="0" borderId="2" xfId="1" applyFont="1" applyFill="1" applyBorder="1" applyAlignment="1" applyProtection="1"/>
    <xf numFmtId="0" fontId="2" fillId="0" borderId="0" xfId="0" applyFont="1" applyFill="1" applyAlignment="1">
      <alignment wrapText="1"/>
    </xf>
    <xf numFmtId="0" fontId="3" fillId="0" borderId="3" xfId="1" applyFont="1" applyFill="1" applyBorder="1" applyAlignment="1" applyProtection="1">
      <alignment horizontal="left" vertical="top"/>
    </xf>
    <xf numFmtId="0" fontId="3" fillId="2" borderId="3" xfId="1" applyFont="1" applyFill="1" applyBorder="1" applyAlignment="1" applyProtection="1">
      <alignment horizontal="left" vertical="top"/>
    </xf>
    <xf numFmtId="0" fontId="3" fillId="0" borderId="4" xfId="1" applyFont="1" applyFill="1" applyBorder="1" applyAlignment="1" applyProtection="1">
      <alignment horizontal="left" vertical="top"/>
    </xf>
    <xf numFmtId="0" fontId="3" fillId="0" borderId="16" xfId="1" applyFont="1" applyFill="1" applyBorder="1" applyAlignment="1" applyProtection="1">
      <alignment horizontal="left" vertical="top"/>
    </xf>
    <xf numFmtId="0" fontId="3" fillId="2" borderId="4" xfId="1" applyFont="1" applyFill="1" applyBorder="1" applyAlignment="1" applyProtection="1">
      <alignment horizontal="left" vertical="top"/>
    </xf>
  </cellXfs>
  <cellStyles count="3">
    <cellStyle name="Navadno" xfId="0" builtinId="0"/>
    <cellStyle name="Normal_Drop-down" xfId="1"/>
    <cellStyle name="Normal_Sheet1_OSCAR_Schema_1.1" xfId="2"/>
  </cellStyles>
  <dxfs count="808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workbookViewId="0"/>
  </sheetViews>
  <sheetFormatPr defaultRowHeight="14" x14ac:dyDescent="0.3"/>
  <cols>
    <col min="1" max="1" width="14.54296875" customWidth="1"/>
    <col min="2" max="2" width="41.7265625" style="112" customWidth="1"/>
    <col min="3" max="3" width="31.7265625" style="67" customWidth="1"/>
    <col min="4" max="4" width="29.453125" style="86" customWidth="1"/>
    <col min="5" max="5" width="22.81640625" style="67" customWidth="1"/>
    <col min="6" max="6" width="22.54296875" style="86" customWidth="1"/>
    <col min="8" max="8" width="14" bestFit="1" customWidth="1"/>
    <col min="9" max="9" width="21.54296875" bestFit="1" customWidth="1"/>
  </cols>
  <sheetData>
    <row r="1" spans="1:7" x14ac:dyDescent="0.3">
      <c r="A1" s="26"/>
      <c r="B1" s="53" t="s">
        <v>271</v>
      </c>
      <c r="C1" s="133" t="s">
        <v>341</v>
      </c>
      <c r="D1" s="134" t="s">
        <v>342</v>
      </c>
      <c r="E1" s="133" t="s">
        <v>343</v>
      </c>
      <c r="F1" s="134" t="s">
        <v>344</v>
      </c>
      <c r="G1" s="27"/>
    </row>
    <row r="2" spans="1:7" x14ac:dyDescent="0.3">
      <c r="A2" s="28">
        <v>1</v>
      </c>
      <c r="B2" s="94" t="s">
        <v>272</v>
      </c>
      <c r="C2" s="57">
        <f>C4+C5</f>
        <v>0</v>
      </c>
      <c r="D2" s="74">
        <f t="shared" ref="D2:F2" si="0">D4+D5</f>
        <v>0</v>
      </c>
      <c r="E2" s="57">
        <f t="shared" si="0"/>
        <v>0</v>
      </c>
      <c r="F2" s="74">
        <f t="shared" si="0"/>
        <v>0</v>
      </c>
      <c r="G2" s="27"/>
    </row>
    <row r="3" spans="1:7" ht="25.5" x14ac:dyDescent="0.3">
      <c r="A3" s="28">
        <v>1.1000000000000001</v>
      </c>
      <c r="B3" s="95" t="s">
        <v>273</v>
      </c>
      <c r="C3" s="58"/>
      <c r="D3" s="75"/>
      <c r="E3" s="58"/>
      <c r="F3" s="75"/>
      <c r="G3" s="27"/>
    </row>
    <row r="4" spans="1:7" x14ac:dyDescent="0.3">
      <c r="A4" s="28">
        <v>1.2</v>
      </c>
      <c r="B4" s="95" t="s">
        <v>274</v>
      </c>
      <c r="C4" s="58"/>
      <c r="D4" s="75"/>
      <c r="E4" s="58"/>
      <c r="F4" s="75"/>
      <c r="G4" s="27"/>
    </row>
    <row r="5" spans="1:7" x14ac:dyDescent="0.3">
      <c r="A5" s="28">
        <v>1.3</v>
      </c>
      <c r="B5" s="95" t="s">
        <v>275</v>
      </c>
      <c r="C5" s="57">
        <f>C6+C24</f>
        <v>0</v>
      </c>
      <c r="D5" s="74">
        <f t="shared" ref="D5:F5" si="1">D6+D24</f>
        <v>0</v>
      </c>
      <c r="E5" s="57">
        <f>E6+E24</f>
        <v>0</v>
      </c>
      <c r="F5" s="74">
        <f t="shared" si="1"/>
        <v>0</v>
      </c>
      <c r="G5" s="27"/>
    </row>
    <row r="6" spans="1:7" ht="25.5" x14ac:dyDescent="0.3">
      <c r="A6" s="28" t="s">
        <v>110</v>
      </c>
      <c r="B6" s="95" t="s">
        <v>276</v>
      </c>
      <c r="C6" s="57">
        <f>C7+C12</f>
        <v>0</v>
      </c>
      <c r="D6" s="74">
        <f t="shared" ref="D6:F6" si="2">D7+D12</f>
        <v>0</v>
      </c>
      <c r="E6" s="57">
        <f>E7+E12</f>
        <v>0</v>
      </c>
      <c r="F6" s="74">
        <f t="shared" si="2"/>
        <v>0</v>
      </c>
      <c r="G6" s="27"/>
    </row>
    <row r="7" spans="1:7" ht="26" x14ac:dyDescent="0.3">
      <c r="A7" s="28" t="s">
        <v>111</v>
      </c>
      <c r="B7" s="94" t="s">
        <v>277</v>
      </c>
      <c r="C7" s="58"/>
      <c r="D7" s="75"/>
      <c r="E7" s="57">
        <f>E9+E10+E11</f>
        <v>0</v>
      </c>
      <c r="F7" s="74">
        <f>F9+F10+F11</f>
        <v>0</v>
      </c>
      <c r="G7" s="27"/>
    </row>
    <row r="8" spans="1:7" x14ac:dyDescent="0.3">
      <c r="A8" s="30"/>
      <c r="B8" s="95" t="s">
        <v>278</v>
      </c>
      <c r="C8" s="59"/>
      <c r="D8" s="76"/>
      <c r="E8" s="59"/>
      <c r="F8" s="76"/>
      <c r="G8" s="27"/>
    </row>
    <row r="9" spans="1:7" x14ac:dyDescent="0.3">
      <c r="A9" s="29" t="s">
        <v>112</v>
      </c>
      <c r="B9" s="95" t="s">
        <v>279</v>
      </c>
      <c r="C9" s="59"/>
      <c r="D9" s="76"/>
      <c r="E9" s="58"/>
      <c r="F9" s="75"/>
      <c r="G9" s="27"/>
    </row>
    <row r="10" spans="1:7" x14ac:dyDescent="0.3">
      <c r="A10" s="29" t="s">
        <v>113</v>
      </c>
      <c r="B10" s="95" t="s">
        <v>280</v>
      </c>
      <c r="C10" s="59"/>
      <c r="D10" s="76"/>
      <c r="E10" s="58"/>
      <c r="F10" s="75"/>
      <c r="G10" s="27"/>
    </row>
    <row r="11" spans="1:7" ht="25.5" x14ac:dyDescent="0.3">
      <c r="A11" s="29" t="s">
        <v>114</v>
      </c>
      <c r="B11" s="95" t="s">
        <v>281</v>
      </c>
      <c r="C11" s="59"/>
      <c r="D11" s="76"/>
      <c r="E11" s="58"/>
      <c r="F11" s="75"/>
      <c r="G11" s="27"/>
    </row>
    <row r="12" spans="1:7" ht="26" x14ac:dyDescent="0.3">
      <c r="A12" s="29" t="s">
        <v>115</v>
      </c>
      <c r="B12" s="94" t="s">
        <v>282</v>
      </c>
      <c r="C12" s="57">
        <f>C18+C19+C20+C21+C22+C23</f>
        <v>0</v>
      </c>
      <c r="D12" s="74">
        <f>D18+D19+D20+D21+D22+D23</f>
        <v>0</v>
      </c>
      <c r="E12" s="68">
        <f>IF(SUM(E14:E16)=SUM(E18:E23),SUM(E14:E16),"Napaka.")</f>
        <v>0</v>
      </c>
      <c r="F12" s="87">
        <f>IF(SUM(F14:F16)=SUM(F18:F23),SUM(F14:F16),"Napaka.")</f>
        <v>0</v>
      </c>
      <c r="G12" s="27"/>
    </row>
    <row r="13" spans="1:7" x14ac:dyDescent="0.3">
      <c r="A13" s="30"/>
      <c r="B13" s="96" t="s">
        <v>278</v>
      </c>
      <c r="C13" s="59"/>
      <c r="D13" s="76"/>
      <c r="E13" s="59"/>
      <c r="F13" s="76"/>
      <c r="G13" s="27"/>
    </row>
    <row r="14" spans="1:7" x14ac:dyDescent="0.3">
      <c r="A14" s="29" t="s">
        <v>116</v>
      </c>
      <c r="B14" s="95" t="s">
        <v>279</v>
      </c>
      <c r="C14" s="59"/>
      <c r="D14" s="76"/>
      <c r="E14" s="58"/>
      <c r="F14" s="75"/>
      <c r="G14" s="27"/>
    </row>
    <row r="15" spans="1:7" x14ac:dyDescent="0.3">
      <c r="A15" s="29" t="s">
        <v>117</v>
      </c>
      <c r="B15" s="95" t="s">
        <v>280</v>
      </c>
      <c r="C15" s="59"/>
      <c r="D15" s="76"/>
      <c r="E15" s="58"/>
      <c r="F15" s="75"/>
      <c r="G15" s="27"/>
    </row>
    <row r="16" spans="1:7" ht="25.5" x14ac:dyDescent="0.3">
      <c r="A16" s="29" t="s">
        <v>118</v>
      </c>
      <c r="B16" s="95" t="s">
        <v>281</v>
      </c>
      <c r="C16" s="59"/>
      <c r="D16" s="76"/>
      <c r="E16" s="58"/>
      <c r="F16" s="75"/>
      <c r="G16" s="27"/>
    </row>
    <row r="17" spans="1:16" ht="25.5" x14ac:dyDescent="0.3">
      <c r="A17" s="30"/>
      <c r="B17" s="95" t="s">
        <v>283</v>
      </c>
      <c r="C17" s="59"/>
      <c r="D17" s="76"/>
      <c r="E17" s="69"/>
      <c r="F17" s="88"/>
      <c r="G17" s="27"/>
    </row>
    <row r="18" spans="1:16" x14ac:dyDescent="0.3">
      <c r="A18" s="29" t="s">
        <v>119</v>
      </c>
      <c r="B18" s="95" t="s">
        <v>284</v>
      </c>
      <c r="C18" s="58"/>
      <c r="D18" s="75"/>
      <c r="E18" s="58"/>
      <c r="F18" s="75"/>
      <c r="G18" s="27"/>
    </row>
    <row r="19" spans="1:16" x14ac:dyDescent="0.3">
      <c r="A19" s="29" t="s">
        <v>120</v>
      </c>
      <c r="B19" s="95" t="s">
        <v>285</v>
      </c>
      <c r="C19" s="58"/>
      <c r="D19" s="75"/>
      <c r="E19" s="58"/>
      <c r="F19" s="75"/>
      <c r="G19" s="27"/>
    </row>
    <row r="20" spans="1:16" x14ac:dyDescent="0.3">
      <c r="A20" s="29" t="s">
        <v>121</v>
      </c>
      <c r="B20" s="95" t="s">
        <v>286</v>
      </c>
      <c r="C20" s="58"/>
      <c r="D20" s="75"/>
      <c r="E20" s="58"/>
      <c r="F20" s="75"/>
      <c r="G20" s="27"/>
    </row>
    <row r="21" spans="1:16" x14ac:dyDescent="0.3">
      <c r="A21" s="29" t="s">
        <v>122</v>
      </c>
      <c r="B21" s="95" t="s">
        <v>287</v>
      </c>
      <c r="C21" s="58"/>
      <c r="D21" s="75"/>
      <c r="E21" s="58"/>
      <c r="F21" s="75"/>
      <c r="G21" s="27"/>
    </row>
    <row r="22" spans="1:16" ht="25.5" x14ac:dyDescent="0.3">
      <c r="A22" s="29" t="s">
        <v>123</v>
      </c>
      <c r="B22" s="95" t="s">
        <v>288</v>
      </c>
      <c r="C22" s="58"/>
      <c r="D22" s="75"/>
      <c r="E22" s="58"/>
      <c r="F22" s="75"/>
      <c r="G22" s="27"/>
    </row>
    <row r="23" spans="1:16" x14ac:dyDescent="0.3">
      <c r="A23" s="29" t="s">
        <v>124</v>
      </c>
      <c r="B23" s="95" t="s">
        <v>289</v>
      </c>
      <c r="C23" s="58"/>
      <c r="D23" s="75"/>
      <c r="E23" s="58"/>
      <c r="F23" s="75"/>
      <c r="G23" s="27"/>
    </row>
    <row r="24" spans="1:16" ht="25.5" x14ac:dyDescent="0.3">
      <c r="A24" s="29" t="s">
        <v>125</v>
      </c>
      <c r="B24" s="95" t="s">
        <v>399</v>
      </c>
      <c r="C24" s="57">
        <f>C25+C30</f>
        <v>0</v>
      </c>
      <c r="D24" s="74">
        <f t="shared" ref="D24:F24" si="3">D25+D30</f>
        <v>0</v>
      </c>
      <c r="E24" s="57">
        <f t="shared" si="3"/>
        <v>0</v>
      </c>
      <c r="F24" s="74">
        <f t="shared" si="3"/>
        <v>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26" x14ac:dyDescent="0.3">
      <c r="A25" s="29" t="s">
        <v>126</v>
      </c>
      <c r="B25" s="94" t="s">
        <v>277</v>
      </c>
      <c r="C25" s="58"/>
      <c r="D25" s="75"/>
      <c r="E25" s="57">
        <f>E27+E28+E29</f>
        <v>0</v>
      </c>
      <c r="F25" s="74">
        <f>F27+F28+F29</f>
        <v>0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x14ac:dyDescent="0.3">
      <c r="A26" s="30"/>
      <c r="B26" s="95" t="s">
        <v>290</v>
      </c>
      <c r="C26" s="59"/>
      <c r="D26" s="76"/>
      <c r="E26" s="59"/>
      <c r="F26" s="76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3">
      <c r="A27" s="29" t="s">
        <v>127</v>
      </c>
      <c r="B27" s="95" t="s">
        <v>279</v>
      </c>
      <c r="C27" s="59"/>
      <c r="D27" s="76"/>
      <c r="E27" s="58"/>
      <c r="F27" s="75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3">
      <c r="A28" s="29" t="s">
        <v>128</v>
      </c>
      <c r="B28" s="95" t="s">
        <v>280</v>
      </c>
      <c r="C28" s="59"/>
      <c r="D28" s="76"/>
      <c r="E28" s="58"/>
      <c r="F28" s="75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25.5" x14ac:dyDescent="0.3">
      <c r="A29" s="29" t="s">
        <v>129</v>
      </c>
      <c r="B29" s="95" t="s">
        <v>281</v>
      </c>
      <c r="C29" s="59"/>
      <c r="D29" s="76"/>
      <c r="E29" s="58"/>
      <c r="F29" s="75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26" x14ac:dyDescent="0.3">
      <c r="A30" s="29" t="s">
        <v>130</v>
      </c>
      <c r="B30" s="94" t="s">
        <v>282</v>
      </c>
      <c r="C30" s="57">
        <f>C36+C37+C38+C39+C40</f>
        <v>0</v>
      </c>
      <c r="D30" s="74">
        <f>D36+D37+D38+D39+D40</f>
        <v>0</v>
      </c>
      <c r="E30" s="57">
        <f>IF(SUM(E32:E34)=SUM(E36:E40),SUM(E32:E34),"Napaka.")</f>
        <v>0</v>
      </c>
      <c r="F30" s="74">
        <f>IF(SUM(F32:F34)=SUM(F36:F40),SUM(F32:F34),"Napaka.")</f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x14ac:dyDescent="0.3">
      <c r="A31" s="30"/>
      <c r="B31" s="95" t="s">
        <v>278</v>
      </c>
      <c r="C31" s="59"/>
      <c r="D31" s="76"/>
      <c r="E31" s="59"/>
      <c r="F31" s="76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x14ac:dyDescent="0.3">
      <c r="A32" s="29" t="s">
        <v>131</v>
      </c>
      <c r="B32" s="95" t="s">
        <v>279</v>
      </c>
      <c r="C32" s="59"/>
      <c r="D32" s="76"/>
      <c r="E32" s="58"/>
      <c r="F32" s="75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x14ac:dyDescent="0.3">
      <c r="A33" s="29" t="s">
        <v>132</v>
      </c>
      <c r="B33" s="95" t="s">
        <v>280</v>
      </c>
      <c r="C33" s="59"/>
      <c r="D33" s="76"/>
      <c r="E33" s="58"/>
      <c r="F33" s="75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25.5" x14ac:dyDescent="0.3">
      <c r="A34" s="29" t="s">
        <v>133</v>
      </c>
      <c r="B34" s="95" t="s">
        <v>281</v>
      </c>
      <c r="C34" s="59"/>
      <c r="D34" s="76"/>
      <c r="E34" s="58"/>
      <c r="F34" s="75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25.5" x14ac:dyDescent="0.3">
      <c r="A35" s="30"/>
      <c r="B35" s="95" t="s">
        <v>283</v>
      </c>
      <c r="C35" s="59"/>
      <c r="D35" s="76"/>
      <c r="E35" s="59"/>
      <c r="F35" s="76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x14ac:dyDescent="0.3">
      <c r="A36" s="29" t="s">
        <v>134</v>
      </c>
      <c r="B36" s="95" t="s">
        <v>285</v>
      </c>
      <c r="C36" s="58"/>
      <c r="D36" s="75"/>
      <c r="E36" s="58"/>
      <c r="F36" s="75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x14ac:dyDescent="0.3">
      <c r="A37" s="29" t="s">
        <v>135</v>
      </c>
      <c r="B37" s="95" t="s">
        <v>286</v>
      </c>
      <c r="C37" s="58"/>
      <c r="D37" s="75"/>
      <c r="E37" s="58"/>
      <c r="F37" s="75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x14ac:dyDescent="0.3">
      <c r="A38" s="29" t="s">
        <v>136</v>
      </c>
      <c r="B38" s="95" t="s">
        <v>287</v>
      </c>
      <c r="C38" s="58"/>
      <c r="D38" s="75"/>
      <c r="E38" s="58"/>
      <c r="F38" s="75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x14ac:dyDescent="0.3">
      <c r="A39" s="29" t="s">
        <v>137</v>
      </c>
      <c r="B39" s="95" t="s">
        <v>291</v>
      </c>
      <c r="C39" s="58"/>
      <c r="D39" s="75"/>
      <c r="E39" s="58"/>
      <c r="F39" s="75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25.5" x14ac:dyDescent="0.3">
      <c r="A40" s="29" t="s">
        <v>138</v>
      </c>
      <c r="B40" s="95" t="s">
        <v>292</v>
      </c>
      <c r="C40" s="58"/>
      <c r="D40" s="75"/>
      <c r="E40" s="58"/>
      <c r="F40" s="75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x14ac:dyDescent="0.3">
      <c r="A41" s="31"/>
      <c r="B41" s="97"/>
      <c r="C41" s="60"/>
      <c r="D41" s="77"/>
      <c r="E41" s="64"/>
      <c r="F41" s="7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x14ac:dyDescent="0.3">
      <c r="A42" s="139" t="s">
        <v>293</v>
      </c>
      <c r="B42" s="139"/>
      <c r="C42" s="61" t="s">
        <v>345</v>
      </c>
      <c r="D42" s="78"/>
      <c r="E42" s="70"/>
      <c r="F42" s="78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x14ac:dyDescent="0.3">
      <c r="A43" s="138" t="s">
        <v>294</v>
      </c>
      <c r="B43" s="138"/>
      <c r="C43" s="62"/>
      <c r="D43" s="78"/>
      <c r="E43" s="70"/>
      <c r="F43" s="78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x14ac:dyDescent="0.3">
      <c r="A44" s="138" t="s">
        <v>295</v>
      </c>
      <c r="B44" s="138"/>
      <c r="C44" s="62"/>
      <c r="D44" s="78"/>
      <c r="E44" s="70"/>
      <c r="F44" s="78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x14ac:dyDescent="0.3">
      <c r="A45" s="138" t="s">
        <v>296</v>
      </c>
      <c r="B45" s="138"/>
      <c r="C45" s="62"/>
      <c r="D45" s="78"/>
      <c r="E45" s="70"/>
      <c r="F45" s="78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x14ac:dyDescent="0.3">
      <c r="A46" s="34"/>
      <c r="B46" s="109"/>
      <c r="C46" s="63"/>
      <c r="D46" s="79"/>
      <c r="E46" s="71"/>
      <c r="F46" s="79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x14ac:dyDescent="0.3">
      <c r="A47" s="26"/>
      <c r="B47" s="53" t="s">
        <v>271</v>
      </c>
      <c r="C47" s="56" t="s">
        <v>341</v>
      </c>
      <c r="D47" s="73" t="s">
        <v>342</v>
      </c>
      <c r="E47" s="56" t="s">
        <v>343</v>
      </c>
      <c r="F47" s="73" t="s">
        <v>344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x14ac:dyDescent="0.3">
      <c r="A48" s="28">
        <v>2</v>
      </c>
      <c r="B48" s="98" t="s">
        <v>297</v>
      </c>
      <c r="C48" s="57">
        <f>C49+C53</f>
        <v>0</v>
      </c>
      <c r="D48" s="74">
        <f t="shared" ref="D48:F48" si="4">D49+D53</f>
        <v>0</v>
      </c>
      <c r="E48" s="57">
        <f t="shared" si="4"/>
        <v>0</v>
      </c>
      <c r="F48" s="74">
        <f t="shared" si="4"/>
        <v>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x14ac:dyDescent="0.3">
      <c r="A49" s="28">
        <v>2.1</v>
      </c>
      <c r="B49" s="99" t="s">
        <v>298</v>
      </c>
      <c r="C49" s="58"/>
      <c r="D49" s="75"/>
      <c r="E49" s="57">
        <f>E51+E52</f>
        <v>0</v>
      </c>
      <c r="F49" s="74">
        <f>F51+F52</f>
        <v>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x14ac:dyDescent="0.3">
      <c r="A50" s="30"/>
      <c r="B50" s="99" t="s">
        <v>299</v>
      </c>
      <c r="C50" s="59"/>
      <c r="D50" s="76"/>
      <c r="E50" s="59"/>
      <c r="F50" s="76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x14ac:dyDescent="0.3">
      <c r="A51" s="28" t="s">
        <v>139</v>
      </c>
      <c r="B51" s="99" t="s">
        <v>300</v>
      </c>
      <c r="C51" s="59"/>
      <c r="D51" s="76"/>
      <c r="E51" s="58"/>
      <c r="F51" s="75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x14ac:dyDescent="0.3">
      <c r="A52" s="28" t="s">
        <v>140</v>
      </c>
      <c r="B52" s="99" t="s">
        <v>301</v>
      </c>
      <c r="C52" s="59"/>
      <c r="D52" s="76"/>
      <c r="E52" s="58"/>
      <c r="F52" s="75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x14ac:dyDescent="0.3">
      <c r="A53" s="28">
        <v>2.2000000000000002</v>
      </c>
      <c r="B53" s="99" t="s">
        <v>302</v>
      </c>
      <c r="C53" s="58"/>
      <c r="D53" s="75"/>
      <c r="E53" s="57">
        <f>E55+E56</f>
        <v>0</v>
      </c>
      <c r="F53" s="74">
        <f>F55+F56</f>
        <v>0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x14ac:dyDescent="0.3">
      <c r="A54" s="30"/>
      <c r="B54" s="99" t="s">
        <v>299</v>
      </c>
      <c r="C54" s="59"/>
      <c r="D54" s="76"/>
      <c r="E54" s="59"/>
      <c r="F54" s="76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x14ac:dyDescent="0.3">
      <c r="A55" s="28" t="s">
        <v>141</v>
      </c>
      <c r="B55" s="99" t="s">
        <v>300</v>
      </c>
      <c r="C55" s="59"/>
      <c r="D55" s="76"/>
      <c r="E55" s="58"/>
      <c r="F55" s="75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x14ac:dyDescent="0.3">
      <c r="A56" s="28" t="s">
        <v>142</v>
      </c>
      <c r="B56" s="99" t="s">
        <v>301</v>
      </c>
      <c r="C56" s="59"/>
      <c r="D56" s="76"/>
      <c r="E56" s="58"/>
      <c r="F56" s="75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x14ac:dyDescent="0.3">
      <c r="A57" s="36"/>
      <c r="B57" s="100"/>
      <c r="C57" s="64"/>
      <c r="D57" s="77"/>
      <c r="E57" s="64"/>
      <c r="F57" s="7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x14ac:dyDescent="0.3">
      <c r="A58" s="139" t="s">
        <v>293</v>
      </c>
      <c r="B58" s="139"/>
      <c r="C58" s="61" t="s">
        <v>345</v>
      </c>
      <c r="D58" s="78"/>
      <c r="E58" s="70"/>
      <c r="F58" s="78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x14ac:dyDescent="0.3">
      <c r="A59" s="138" t="s">
        <v>294</v>
      </c>
      <c r="B59" s="138"/>
      <c r="C59" s="62"/>
      <c r="D59" s="78"/>
      <c r="E59" s="70"/>
      <c r="F59" s="78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x14ac:dyDescent="0.3">
      <c r="A60" s="138" t="s">
        <v>295</v>
      </c>
      <c r="B60" s="138"/>
      <c r="C60" s="62"/>
      <c r="D60" s="78"/>
      <c r="E60" s="70"/>
      <c r="F60" s="78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x14ac:dyDescent="0.3">
      <c r="A61" s="138" t="s">
        <v>296</v>
      </c>
      <c r="B61" s="138"/>
      <c r="C61" s="62"/>
      <c r="D61" s="80"/>
      <c r="E61" s="72"/>
      <c r="F61" s="89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x14ac:dyDescent="0.3">
      <c r="A62" s="40"/>
      <c r="B62" s="109"/>
      <c r="C62" s="63"/>
      <c r="D62" s="81"/>
      <c r="E62" s="65"/>
      <c r="F62" s="90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x14ac:dyDescent="0.3">
      <c r="A63" s="26"/>
      <c r="B63" s="53" t="s">
        <v>271</v>
      </c>
      <c r="C63" s="56" t="s">
        <v>341</v>
      </c>
      <c r="D63" s="73" t="s">
        <v>342</v>
      </c>
      <c r="E63" s="56" t="s">
        <v>343</v>
      </c>
      <c r="F63" s="73" t="s">
        <v>344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39" x14ac:dyDescent="0.3">
      <c r="A64" s="28">
        <v>3</v>
      </c>
      <c r="B64" s="101" t="s">
        <v>377</v>
      </c>
      <c r="C64" s="57">
        <f>C65+C66</f>
        <v>0</v>
      </c>
      <c r="D64" s="74">
        <f t="shared" ref="D64:F64" si="5">D65+D66</f>
        <v>0</v>
      </c>
      <c r="E64" s="57">
        <f t="shared" si="5"/>
        <v>0</v>
      </c>
      <c r="F64" s="74">
        <f t="shared" si="5"/>
        <v>0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x14ac:dyDescent="0.3">
      <c r="A65" s="28">
        <v>3.1</v>
      </c>
      <c r="B65" s="110" t="s">
        <v>304</v>
      </c>
      <c r="C65" s="58"/>
      <c r="D65" s="75"/>
      <c r="E65" s="58"/>
      <c r="F65" s="75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x14ac:dyDescent="0.3">
      <c r="A66" s="28">
        <v>3.2</v>
      </c>
      <c r="B66" s="110" t="s">
        <v>305</v>
      </c>
      <c r="C66" s="57">
        <f>C67+C99</f>
        <v>0</v>
      </c>
      <c r="D66" s="74">
        <f t="shared" ref="D66:F66" si="6">D67+D99</f>
        <v>0</v>
      </c>
      <c r="E66" s="57">
        <f t="shared" si="6"/>
        <v>0</v>
      </c>
      <c r="F66" s="74">
        <f t="shared" si="6"/>
        <v>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x14ac:dyDescent="0.3">
      <c r="A67" s="28" t="s">
        <v>143</v>
      </c>
      <c r="B67" s="110" t="s">
        <v>306</v>
      </c>
      <c r="C67" s="57">
        <f>IF(SUM(C69:C70)=SUM(C71:C81),SUM(C69:C70),"Napaka.")</f>
        <v>0</v>
      </c>
      <c r="D67" s="74">
        <f>IF(SUM(D69:D70)=SUM(D71:D81),SUM(D69:D70),"Napaka.")</f>
        <v>0</v>
      </c>
      <c r="E67" s="57">
        <f>IF(SUM(E69:E70)=SUM(E74:E81),SUM(E69:E70),"Napaka")</f>
        <v>0</v>
      </c>
      <c r="F67" s="74">
        <f>IF(SUM(F69:F70)=SUM(F74:F81),SUM(F69:F70),"Napaka")</f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x14ac:dyDescent="0.3">
      <c r="A68" s="30"/>
      <c r="B68" s="95" t="s">
        <v>307</v>
      </c>
      <c r="C68" s="59"/>
      <c r="D68" s="76"/>
      <c r="E68" s="59"/>
      <c r="F68" s="76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x14ac:dyDescent="0.3">
      <c r="A69" s="28" t="s">
        <v>144</v>
      </c>
      <c r="B69" s="95" t="s">
        <v>308</v>
      </c>
      <c r="C69" s="58"/>
      <c r="D69" s="75"/>
      <c r="E69" s="58"/>
      <c r="F69" s="75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25.5" x14ac:dyDescent="0.3">
      <c r="A70" s="28" t="s">
        <v>145</v>
      </c>
      <c r="B70" s="95" t="s">
        <v>309</v>
      </c>
      <c r="C70" s="58"/>
      <c r="D70" s="75"/>
      <c r="E70" s="58"/>
      <c r="F70" s="75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26" x14ac:dyDescent="0.3">
      <c r="A71" s="28" t="s">
        <v>146</v>
      </c>
      <c r="B71" s="94" t="s">
        <v>310</v>
      </c>
      <c r="C71" s="58"/>
      <c r="D71" s="75"/>
      <c r="E71" s="57">
        <f>E73+E79+E80</f>
        <v>0</v>
      </c>
      <c r="F71" s="74">
        <f>F73+F79+F80</f>
        <v>0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25.5" x14ac:dyDescent="0.3">
      <c r="A72" s="30"/>
      <c r="B72" s="95" t="s">
        <v>311</v>
      </c>
      <c r="C72" s="59"/>
      <c r="D72" s="76"/>
      <c r="E72" s="59"/>
      <c r="F72" s="76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x14ac:dyDescent="0.3">
      <c r="A73" s="28" t="s">
        <v>147</v>
      </c>
      <c r="B73" s="95" t="s">
        <v>279</v>
      </c>
      <c r="C73" s="59"/>
      <c r="D73" s="76"/>
      <c r="E73" s="57">
        <f>E74+E75+E76+E77+E78</f>
        <v>0</v>
      </c>
      <c r="F73" s="74">
        <f>F74+F75+F76+F77+F78</f>
        <v>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x14ac:dyDescent="0.3">
      <c r="A74" s="28" t="s">
        <v>148</v>
      </c>
      <c r="B74" s="95" t="s">
        <v>312</v>
      </c>
      <c r="C74" s="59"/>
      <c r="D74" s="76"/>
      <c r="E74" s="58"/>
      <c r="F74" s="75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x14ac:dyDescent="0.3">
      <c r="A75" s="28" t="s">
        <v>149</v>
      </c>
      <c r="B75" s="95" t="s">
        <v>313</v>
      </c>
      <c r="C75" s="59"/>
      <c r="D75" s="76"/>
      <c r="E75" s="58"/>
      <c r="F75" s="75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x14ac:dyDescent="0.3">
      <c r="A76" s="28" t="s">
        <v>150</v>
      </c>
      <c r="B76" s="95" t="s">
        <v>314</v>
      </c>
      <c r="C76" s="59"/>
      <c r="D76" s="76"/>
      <c r="E76" s="58"/>
      <c r="F76" s="75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x14ac:dyDescent="0.3">
      <c r="A77" s="28" t="s">
        <v>151</v>
      </c>
      <c r="B77" s="95" t="s">
        <v>315</v>
      </c>
      <c r="C77" s="59"/>
      <c r="D77" s="76"/>
      <c r="E77" s="58"/>
      <c r="F77" s="75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x14ac:dyDescent="0.3">
      <c r="A78" s="28" t="s">
        <v>152</v>
      </c>
      <c r="B78" s="95" t="s">
        <v>296</v>
      </c>
      <c r="C78" s="59"/>
      <c r="D78" s="76"/>
      <c r="E78" s="58"/>
      <c r="F78" s="75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x14ac:dyDescent="0.3">
      <c r="A79" s="28" t="s">
        <v>153</v>
      </c>
      <c r="B79" s="95" t="s">
        <v>280</v>
      </c>
      <c r="C79" s="59"/>
      <c r="D79" s="76"/>
      <c r="E79" s="58"/>
      <c r="F79" s="75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x14ac:dyDescent="0.3">
      <c r="A80" s="28" t="s">
        <v>154</v>
      </c>
      <c r="B80" s="95" t="s">
        <v>316</v>
      </c>
      <c r="C80" s="59"/>
      <c r="D80" s="76"/>
      <c r="E80" s="58"/>
      <c r="F80" s="75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26" x14ac:dyDescent="0.3">
      <c r="A81" s="28" t="s">
        <v>155</v>
      </c>
      <c r="B81" s="94" t="s">
        <v>317</v>
      </c>
      <c r="C81" s="57">
        <f>C92+C93+C94+C95+C96+C97+C98</f>
        <v>0</v>
      </c>
      <c r="D81" s="74">
        <f>D92+D93+D94+D95+D96+D97+D98</f>
        <v>0</v>
      </c>
      <c r="E81" s="57">
        <f>IF(SUM(E84:E90)=SUM(E92:E98),SUM(E84:E90),"Napaka.")</f>
        <v>0</v>
      </c>
      <c r="F81" s="74">
        <f>IF(SUM(F84:F90)=SUM(F92:F98),SUM(F84:F90),"Napaka.")</f>
        <v>0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25.5" x14ac:dyDescent="0.3">
      <c r="A82" s="30"/>
      <c r="B82" s="95" t="s">
        <v>311</v>
      </c>
      <c r="C82" s="59"/>
      <c r="D82" s="76"/>
      <c r="E82" s="59"/>
      <c r="F82" s="76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x14ac:dyDescent="0.3">
      <c r="A83" s="28" t="s">
        <v>156</v>
      </c>
      <c r="B83" s="95" t="s">
        <v>279</v>
      </c>
      <c r="C83" s="59"/>
      <c r="D83" s="76"/>
      <c r="E83" s="57">
        <f>E84+E85+E86+E87+E88</f>
        <v>0</v>
      </c>
      <c r="F83" s="74">
        <f>F84+F85+F86+F87+F88</f>
        <v>0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x14ac:dyDescent="0.3">
      <c r="A84" s="28" t="s">
        <v>157</v>
      </c>
      <c r="B84" s="95" t="s">
        <v>312</v>
      </c>
      <c r="C84" s="59"/>
      <c r="D84" s="76"/>
      <c r="E84" s="58"/>
      <c r="F84" s="75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x14ac:dyDescent="0.3">
      <c r="A85" s="28" t="s">
        <v>158</v>
      </c>
      <c r="B85" s="95" t="s">
        <v>313</v>
      </c>
      <c r="C85" s="59"/>
      <c r="D85" s="76"/>
      <c r="E85" s="58"/>
      <c r="F85" s="75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x14ac:dyDescent="0.3">
      <c r="A86" s="28" t="s">
        <v>159</v>
      </c>
      <c r="B86" s="95" t="s">
        <v>314</v>
      </c>
      <c r="C86" s="59"/>
      <c r="D86" s="76"/>
      <c r="E86" s="58"/>
      <c r="F86" s="75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 x14ac:dyDescent="0.3">
      <c r="A87" s="28" t="s">
        <v>160</v>
      </c>
      <c r="B87" s="95" t="s">
        <v>315</v>
      </c>
      <c r="C87" s="59"/>
      <c r="D87" s="76"/>
      <c r="E87" s="58"/>
      <c r="F87" s="75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x14ac:dyDescent="0.3">
      <c r="A88" s="28" t="s">
        <v>161</v>
      </c>
      <c r="B88" s="95" t="s">
        <v>296</v>
      </c>
      <c r="C88" s="59"/>
      <c r="D88" s="76"/>
      <c r="E88" s="58"/>
      <c r="F88" s="75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x14ac:dyDescent="0.3">
      <c r="A89" s="44" t="s">
        <v>162</v>
      </c>
      <c r="B89" s="110" t="s">
        <v>280</v>
      </c>
      <c r="C89" s="59"/>
      <c r="D89" s="76"/>
      <c r="E89" s="58"/>
      <c r="F89" s="75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x14ac:dyDescent="0.3">
      <c r="A90" s="28" t="s">
        <v>163</v>
      </c>
      <c r="B90" s="95" t="s">
        <v>316</v>
      </c>
      <c r="C90" s="59"/>
      <c r="D90" s="76"/>
      <c r="E90" s="58"/>
      <c r="F90" s="75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x14ac:dyDescent="0.3">
      <c r="A91" s="30"/>
      <c r="B91" s="102" t="s">
        <v>283</v>
      </c>
      <c r="C91" s="59"/>
      <c r="D91" s="76"/>
      <c r="E91" s="59"/>
      <c r="F91" s="76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6" x14ac:dyDescent="0.3">
      <c r="A92" s="28" t="s">
        <v>164</v>
      </c>
      <c r="B92" s="102" t="s">
        <v>284</v>
      </c>
      <c r="C92" s="58"/>
      <c r="D92" s="75"/>
      <c r="E92" s="58"/>
      <c r="F92" s="75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x14ac:dyDescent="0.3">
      <c r="A93" s="28" t="s">
        <v>165</v>
      </c>
      <c r="B93" s="102" t="s">
        <v>286</v>
      </c>
      <c r="C93" s="58"/>
      <c r="D93" s="75"/>
      <c r="E93" s="58"/>
      <c r="F93" s="75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x14ac:dyDescent="0.3">
      <c r="A94" s="28" t="s">
        <v>166</v>
      </c>
      <c r="B94" s="102" t="s">
        <v>287</v>
      </c>
      <c r="C94" s="58"/>
      <c r="D94" s="75"/>
      <c r="E94" s="58"/>
      <c r="F94" s="75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x14ac:dyDescent="0.3">
      <c r="A95" s="28" t="s">
        <v>167</v>
      </c>
      <c r="B95" s="102" t="s">
        <v>288</v>
      </c>
      <c r="C95" s="58"/>
      <c r="D95" s="75"/>
      <c r="E95" s="58"/>
      <c r="F95" s="75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x14ac:dyDescent="0.3">
      <c r="A96" s="28" t="s">
        <v>168</v>
      </c>
      <c r="B96" s="102" t="s">
        <v>289</v>
      </c>
      <c r="C96" s="58"/>
      <c r="D96" s="75"/>
      <c r="E96" s="58"/>
      <c r="F96" s="75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x14ac:dyDescent="0.3">
      <c r="A97" s="28" t="s">
        <v>381</v>
      </c>
      <c r="B97" s="103" t="s">
        <v>383</v>
      </c>
      <c r="C97" s="58"/>
      <c r="D97" s="75"/>
      <c r="E97" s="58"/>
      <c r="F97" s="75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x14ac:dyDescent="0.3">
      <c r="A98" s="28" t="s">
        <v>382</v>
      </c>
      <c r="B98" s="103" t="s">
        <v>296</v>
      </c>
      <c r="C98" s="58"/>
      <c r="D98" s="75"/>
      <c r="E98" s="58"/>
      <c r="F98" s="75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x14ac:dyDescent="0.3">
      <c r="A99" s="28" t="s">
        <v>169</v>
      </c>
      <c r="B99" s="102" t="s">
        <v>399</v>
      </c>
      <c r="C99" s="57">
        <f>IF(SUM(C101:C102)=SUM(C103:C112),SUM(C101:C102),"Napaka.")</f>
        <v>0</v>
      </c>
      <c r="D99" s="57">
        <f>IF(SUM(D101:D102)=SUM(D103:D112),SUM(D101:D102),"Napaka.")</f>
        <v>0</v>
      </c>
      <c r="E99" s="57">
        <f>IF(SUM(E101:E102)=SUM(E106:E112),SUM(E101:E102),"Napaka")</f>
        <v>0</v>
      </c>
      <c r="F99" s="74">
        <f>IF(SUM(F101:F102)=SUM(F106:F112),SUM(F101:F102),"Napaka")</f>
        <v>0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x14ac:dyDescent="0.3">
      <c r="A100" s="30"/>
      <c r="B100" s="102" t="s">
        <v>307</v>
      </c>
      <c r="C100" s="59"/>
      <c r="D100" s="76"/>
      <c r="E100" s="59"/>
      <c r="F100" s="76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x14ac:dyDescent="0.3">
      <c r="A101" s="28" t="s">
        <v>170</v>
      </c>
      <c r="B101" s="102" t="s">
        <v>308</v>
      </c>
      <c r="C101" s="58"/>
      <c r="D101" s="75"/>
      <c r="E101" s="58"/>
      <c r="F101" s="75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x14ac:dyDescent="0.3">
      <c r="A102" s="28" t="s">
        <v>171</v>
      </c>
      <c r="B102" s="102" t="s">
        <v>309</v>
      </c>
      <c r="C102" s="58"/>
      <c r="D102" s="75"/>
      <c r="E102" s="58"/>
      <c r="F102" s="75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x14ac:dyDescent="0.3">
      <c r="A103" s="28" t="s">
        <v>172</v>
      </c>
      <c r="B103" s="104" t="s">
        <v>310</v>
      </c>
      <c r="C103" s="58"/>
      <c r="D103" s="75"/>
      <c r="E103" s="57">
        <f>E105+E110+E111</f>
        <v>0</v>
      </c>
      <c r="F103" s="74">
        <f>F105+F110+F111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x14ac:dyDescent="0.3">
      <c r="A104" s="30"/>
      <c r="B104" s="102" t="s">
        <v>311</v>
      </c>
      <c r="C104" s="59"/>
      <c r="D104" s="76"/>
      <c r="E104" s="59"/>
      <c r="F104" s="76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x14ac:dyDescent="0.3">
      <c r="A105" s="28" t="s">
        <v>173</v>
      </c>
      <c r="B105" s="102" t="s">
        <v>279</v>
      </c>
      <c r="C105" s="59"/>
      <c r="D105" s="76"/>
      <c r="E105" s="57">
        <f>E106+E107+E108+E109</f>
        <v>0</v>
      </c>
      <c r="F105" s="74">
        <f>F106+F107+F108+F109</f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 x14ac:dyDescent="0.3">
      <c r="A106" s="28" t="s">
        <v>174</v>
      </c>
      <c r="B106" s="102" t="s">
        <v>312</v>
      </c>
      <c r="C106" s="59"/>
      <c r="D106" s="76"/>
      <c r="E106" s="58"/>
      <c r="F106" s="75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x14ac:dyDescent="0.3">
      <c r="A107" s="28" t="s">
        <v>175</v>
      </c>
      <c r="B107" s="102" t="s">
        <v>313</v>
      </c>
      <c r="C107" s="59"/>
      <c r="D107" s="76"/>
      <c r="E107" s="58"/>
      <c r="F107" s="75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1:16" x14ac:dyDescent="0.3">
      <c r="A108" s="28" t="s">
        <v>176</v>
      </c>
      <c r="B108" s="102" t="s">
        <v>314</v>
      </c>
      <c r="C108" s="59"/>
      <c r="D108" s="76"/>
      <c r="E108" s="58"/>
      <c r="F108" s="75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x14ac:dyDescent="0.3">
      <c r="A109" s="28" t="s">
        <v>177</v>
      </c>
      <c r="B109" s="102" t="s">
        <v>296</v>
      </c>
      <c r="C109" s="59"/>
      <c r="D109" s="76"/>
      <c r="E109" s="58"/>
      <c r="F109" s="75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 x14ac:dyDescent="0.3">
      <c r="A110" s="28" t="s">
        <v>178</v>
      </c>
      <c r="B110" s="102" t="s">
        <v>280</v>
      </c>
      <c r="C110" s="59"/>
      <c r="D110" s="76"/>
      <c r="E110" s="58"/>
      <c r="F110" s="75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16" x14ac:dyDescent="0.3">
      <c r="A111" s="28" t="s">
        <v>179</v>
      </c>
      <c r="B111" s="102" t="s">
        <v>316</v>
      </c>
      <c r="C111" s="59"/>
      <c r="D111" s="76"/>
      <c r="E111" s="58"/>
      <c r="F111" s="75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 x14ac:dyDescent="0.3">
      <c r="A112" s="28" t="s">
        <v>180</v>
      </c>
      <c r="B112" s="104" t="s">
        <v>318</v>
      </c>
      <c r="C112" s="57">
        <f>C122+C123+C124+C125+C126</f>
        <v>0</v>
      </c>
      <c r="D112" s="74">
        <f>D122+D123+D124+D125+D126</f>
        <v>0</v>
      </c>
      <c r="E112" s="57">
        <f>IF(SUM(E115:E120)=SUM(E122:E126),SUM(E115:E120),"Napaka.")</f>
        <v>0</v>
      </c>
      <c r="F112" s="74">
        <f>IF(SUM(F115:F120)=SUM(F122:F126),SUM(F115:F120),"Napaka.")</f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x14ac:dyDescent="0.3">
      <c r="A113" s="30"/>
      <c r="B113" s="102" t="s">
        <v>311</v>
      </c>
      <c r="C113" s="59"/>
      <c r="D113" s="76"/>
      <c r="E113" s="59"/>
      <c r="F113" s="76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1:16" x14ac:dyDescent="0.3">
      <c r="A114" s="28" t="s">
        <v>181</v>
      </c>
      <c r="B114" s="102" t="s">
        <v>279</v>
      </c>
      <c r="C114" s="59"/>
      <c r="D114" s="76"/>
      <c r="E114" s="57">
        <f>E115+E116+E117+E118</f>
        <v>0</v>
      </c>
      <c r="F114" s="74">
        <f>F115+F116+F117+F118</f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 x14ac:dyDescent="0.3">
      <c r="A115" s="28" t="s">
        <v>182</v>
      </c>
      <c r="B115" s="102" t="s">
        <v>312</v>
      </c>
      <c r="C115" s="59"/>
      <c r="D115" s="76"/>
      <c r="E115" s="58"/>
      <c r="F115" s="75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x14ac:dyDescent="0.3">
      <c r="A116" s="28" t="s">
        <v>183</v>
      </c>
      <c r="B116" s="102" t="s">
        <v>313</v>
      </c>
      <c r="C116" s="59"/>
      <c r="D116" s="76"/>
      <c r="E116" s="58"/>
      <c r="F116" s="75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x14ac:dyDescent="0.3">
      <c r="A117" s="28" t="s">
        <v>184</v>
      </c>
      <c r="B117" s="102" t="s">
        <v>314</v>
      </c>
      <c r="C117" s="59"/>
      <c r="D117" s="76"/>
      <c r="E117" s="58"/>
      <c r="F117" s="75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x14ac:dyDescent="0.3">
      <c r="A118" s="28" t="s">
        <v>185</v>
      </c>
      <c r="B118" s="102" t="s">
        <v>296</v>
      </c>
      <c r="C118" s="59"/>
      <c r="D118" s="76"/>
      <c r="E118" s="58"/>
      <c r="F118" s="75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 x14ac:dyDescent="0.3">
      <c r="A119" s="28" t="s">
        <v>186</v>
      </c>
      <c r="B119" s="102" t="s">
        <v>280</v>
      </c>
      <c r="C119" s="59"/>
      <c r="D119" s="76"/>
      <c r="E119" s="58"/>
      <c r="F119" s="75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 x14ac:dyDescent="0.3">
      <c r="A120" s="28" t="s">
        <v>187</v>
      </c>
      <c r="B120" s="102" t="s">
        <v>316</v>
      </c>
      <c r="C120" s="59"/>
      <c r="D120" s="76"/>
      <c r="E120" s="58"/>
      <c r="F120" s="75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1:16" x14ac:dyDescent="0.3">
      <c r="A121" s="28"/>
      <c r="B121" s="102" t="s">
        <v>283</v>
      </c>
      <c r="C121" s="59"/>
      <c r="D121" s="76"/>
      <c r="E121" s="59"/>
      <c r="F121" s="76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1:16" x14ac:dyDescent="0.3">
      <c r="A122" s="28" t="s">
        <v>188</v>
      </c>
      <c r="B122" s="102" t="s">
        <v>286</v>
      </c>
      <c r="C122" s="58"/>
      <c r="D122" s="75"/>
      <c r="E122" s="58"/>
      <c r="F122" s="75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 x14ac:dyDescent="0.3">
      <c r="A123" s="28" t="s">
        <v>189</v>
      </c>
      <c r="B123" s="102" t="s">
        <v>287</v>
      </c>
      <c r="C123" s="58"/>
      <c r="D123" s="75"/>
      <c r="E123" s="58"/>
      <c r="F123" s="75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1:16" x14ac:dyDescent="0.3">
      <c r="A124" s="28" t="s">
        <v>190</v>
      </c>
      <c r="B124" s="102" t="s">
        <v>319</v>
      </c>
      <c r="C124" s="58"/>
      <c r="D124" s="75"/>
      <c r="E124" s="58"/>
      <c r="F124" s="75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6" x14ac:dyDescent="0.3">
      <c r="A125" s="28" t="s">
        <v>191</v>
      </c>
      <c r="B125" s="102" t="s">
        <v>292</v>
      </c>
      <c r="C125" s="58"/>
      <c r="D125" s="75"/>
      <c r="E125" s="58"/>
      <c r="F125" s="75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 x14ac:dyDescent="0.3">
      <c r="A126" s="28" t="s">
        <v>384</v>
      </c>
      <c r="B126" s="103" t="s">
        <v>296</v>
      </c>
      <c r="C126" s="58"/>
      <c r="D126" s="75"/>
      <c r="E126" s="58"/>
      <c r="F126" s="75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x14ac:dyDescent="0.3">
      <c r="A127" s="45"/>
      <c r="B127" s="105"/>
      <c r="C127" s="64"/>
      <c r="D127" s="77"/>
      <c r="E127" s="64"/>
      <c r="F127" s="7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 x14ac:dyDescent="0.3">
      <c r="A128" s="139" t="s">
        <v>293</v>
      </c>
      <c r="B128" s="139"/>
      <c r="C128" s="61" t="s">
        <v>345</v>
      </c>
      <c r="D128" s="78"/>
      <c r="E128" s="70"/>
      <c r="F128" s="78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 x14ac:dyDescent="0.3">
      <c r="A129" s="138" t="s">
        <v>294</v>
      </c>
      <c r="B129" s="138"/>
      <c r="C129" s="62"/>
      <c r="D129" s="78"/>
      <c r="E129" s="70"/>
      <c r="F129" s="78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 x14ac:dyDescent="0.3">
      <c r="A130" s="138" t="s">
        <v>295</v>
      </c>
      <c r="B130" s="138"/>
      <c r="C130" s="62"/>
      <c r="D130" s="78"/>
      <c r="E130" s="70"/>
      <c r="F130" s="78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 x14ac:dyDescent="0.3">
      <c r="A131" s="138" t="s">
        <v>296</v>
      </c>
      <c r="B131" s="138"/>
      <c r="C131" s="62"/>
      <c r="D131" s="82"/>
      <c r="E131" s="72"/>
      <c r="F131" s="82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x14ac:dyDescent="0.3">
      <c r="A132" s="42"/>
      <c r="B132" s="106"/>
      <c r="C132" s="65"/>
      <c r="D132" s="83"/>
      <c r="E132" s="65"/>
      <c r="F132" s="83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x14ac:dyDescent="0.3">
      <c r="A133" s="26"/>
      <c r="B133" s="53" t="s">
        <v>271</v>
      </c>
      <c r="C133" s="56" t="s">
        <v>341</v>
      </c>
      <c r="D133" s="73" t="s">
        <v>342</v>
      </c>
      <c r="E133" s="56" t="s">
        <v>343</v>
      </c>
      <c r="F133" s="73" t="s">
        <v>344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1:16" ht="39" x14ac:dyDescent="0.3">
      <c r="A134" s="28">
        <v>4</v>
      </c>
      <c r="B134" s="101" t="s">
        <v>378</v>
      </c>
      <c r="C134" s="57">
        <f>C135+C136</f>
        <v>0</v>
      </c>
      <c r="D134" s="74">
        <f t="shared" ref="D134:E134" si="7">D135+D136</f>
        <v>0</v>
      </c>
      <c r="E134" s="57">
        <f t="shared" si="7"/>
        <v>0</v>
      </c>
      <c r="F134" s="74">
        <f>F135+F136</f>
        <v>0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6" x14ac:dyDescent="0.3">
      <c r="A135" s="28">
        <v>4.0999999999999996</v>
      </c>
      <c r="B135" s="102" t="s">
        <v>321</v>
      </c>
      <c r="C135" s="58"/>
      <c r="D135" s="75"/>
      <c r="E135" s="58"/>
      <c r="F135" s="75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 x14ac:dyDescent="0.3">
      <c r="A136" s="28">
        <v>4.2</v>
      </c>
      <c r="B136" s="102" t="s">
        <v>322</v>
      </c>
      <c r="C136" s="57">
        <f>C137+C167</f>
        <v>0</v>
      </c>
      <c r="D136" s="74">
        <f t="shared" ref="D136:F136" si="8">D137+D167</f>
        <v>0</v>
      </c>
      <c r="E136" s="57">
        <f t="shared" si="8"/>
        <v>0</v>
      </c>
      <c r="F136" s="74">
        <f t="shared" si="8"/>
        <v>0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 x14ac:dyDescent="0.3">
      <c r="A137" s="28" t="s">
        <v>192</v>
      </c>
      <c r="B137" s="102" t="s">
        <v>323</v>
      </c>
      <c r="C137" s="57">
        <f>IF(SUM(C139:C140)=SUM(C141:C151),SUM(C139:C140),"Napaka.")</f>
        <v>0</v>
      </c>
      <c r="D137" s="74">
        <f>IF(SUM(D139:D140)=SUM(D141:D151),SUM(D139:D140),"Napaka.")</f>
        <v>0</v>
      </c>
      <c r="E137" s="57">
        <f>IF(SUM(E139:E140)=SUM(E144:E151),SUM(E139:E140),"Napaka")</f>
        <v>0</v>
      </c>
      <c r="F137" s="74">
        <f>IF(SUM(F139:F140)=SUM(F144:F151),SUM(F139:F140),"Napaka")</f>
        <v>0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x14ac:dyDescent="0.3">
      <c r="A138" s="30"/>
      <c r="B138" s="102" t="s">
        <v>307</v>
      </c>
      <c r="C138" s="59"/>
      <c r="D138" s="76"/>
      <c r="E138" s="59"/>
      <c r="F138" s="76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1:16" x14ac:dyDescent="0.3">
      <c r="A139" s="28" t="s">
        <v>193</v>
      </c>
      <c r="B139" s="102" t="s">
        <v>308</v>
      </c>
      <c r="C139" s="58"/>
      <c r="D139" s="75"/>
      <c r="E139" s="58"/>
      <c r="F139" s="75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1:16" x14ac:dyDescent="0.3">
      <c r="A140" s="28" t="s">
        <v>194</v>
      </c>
      <c r="B140" s="102" t="s">
        <v>309</v>
      </c>
      <c r="C140" s="58"/>
      <c r="D140" s="75"/>
      <c r="E140" s="58"/>
      <c r="F140" s="75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1:16" x14ac:dyDescent="0.3">
      <c r="A141" s="28" t="s">
        <v>195</v>
      </c>
      <c r="B141" s="104" t="s">
        <v>324</v>
      </c>
      <c r="C141" s="58"/>
      <c r="D141" s="75"/>
      <c r="E141" s="57">
        <f>E143+E149+E150</f>
        <v>0</v>
      </c>
      <c r="F141" s="74">
        <f>F143+F149+F150</f>
        <v>0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1:16" x14ac:dyDescent="0.3">
      <c r="A142" s="30"/>
      <c r="B142" s="102" t="s">
        <v>311</v>
      </c>
      <c r="C142" s="59"/>
      <c r="D142" s="76"/>
      <c r="E142" s="59"/>
      <c r="F142" s="76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1:16" x14ac:dyDescent="0.3">
      <c r="A143" s="28" t="s">
        <v>196</v>
      </c>
      <c r="B143" s="102" t="s">
        <v>279</v>
      </c>
      <c r="C143" s="59"/>
      <c r="D143" s="76"/>
      <c r="E143" s="57">
        <f>E144+E145+E146+E147+E148</f>
        <v>0</v>
      </c>
      <c r="F143" s="74">
        <f>F144+F145+F146+F147+F148</f>
        <v>0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1:16" x14ac:dyDescent="0.3">
      <c r="A144" s="28" t="s">
        <v>197</v>
      </c>
      <c r="B144" s="102" t="s">
        <v>312</v>
      </c>
      <c r="C144" s="59"/>
      <c r="D144" s="76"/>
      <c r="E144" s="58"/>
      <c r="F144" s="75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1:16" x14ac:dyDescent="0.3">
      <c r="A145" s="28" t="s">
        <v>198</v>
      </c>
      <c r="B145" s="102" t="s">
        <v>313</v>
      </c>
      <c r="C145" s="59"/>
      <c r="D145" s="76"/>
      <c r="E145" s="58"/>
      <c r="F145" s="75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1:16" x14ac:dyDescent="0.3">
      <c r="A146" s="28" t="s">
        <v>199</v>
      </c>
      <c r="B146" s="102" t="s">
        <v>314</v>
      </c>
      <c r="C146" s="59"/>
      <c r="D146" s="76"/>
      <c r="E146" s="58"/>
      <c r="F146" s="75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1:16" x14ac:dyDescent="0.3">
      <c r="A147" s="28" t="s">
        <v>200</v>
      </c>
      <c r="B147" s="102" t="s">
        <v>315</v>
      </c>
      <c r="C147" s="59"/>
      <c r="D147" s="76"/>
      <c r="E147" s="58"/>
      <c r="F147" s="75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1:16" x14ac:dyDescent="0.3">
      <c r="A148" s="28" t="s">
        <v>201</v>
      </c>
      <c r="B148" s="102" t="s">
        <v>296</v>
      </c>
      <c r="C148" s="59"/>
      <c r="D148" s="76"/>
      <c r="E148" s="58"/>
      <c r="F148" s="75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1:16" x14ac:dyDescent="0.3">
      <c r="A149" s="28" t="s">
        <v>202</v>
      </c>
      <c r="B149" s="102" t="s">
        <v>280</v>
      </c>
      <c r="C149" s="59"/>
      <c r="D149" s="76"/>
      <c r="E149" s="58"/>
      <c r="F149" s="75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1:16" x14ac:dyDescent="0.3">
      <c r="A150" s="28" t="s">
        <v>203</v>
      </c>
      <c r="B150" s="102" t="s">
        <v>316</v>
      </c>
      <c r="C150" s="59"/>
      <c r="D150" s="76"/>
      <c r="E150" s="58"/>
      <c r="F150" s="75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 x14ac:dyDescent="0.3">
      <c r="A151" s="28" t="s">
        <v>204</v>
      </c>
      <c r="B151" s="104" t="s">
        <v>318</v>
      </c>
      <c r="C151" s="57">
        <f>C162+C163+C164+C165+C166</f>
        <v>0</v>
      </c>
      <c r="D151" s="74">
        <f>D162+D163+D164+D165+D166</f>
        <v>0</v>
      </c>
      <c r="E151" s="57">
        <f>IF(SUM(E154:E160)=SUM(E162:E166),SUM(E154:E160),"Napaka.")</f>
        <v>0</v>
      </c>
      <c r="F151" s="74">
        <f>IF(SUM(F154:F160)=SUM(F162:F166),SUM(F154:F160),"Napaka.")</f>
        <v>0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6" x14ac:dyDescent="0.3">
      <c r="A152" s="30"/>
      <c r="B152" s="102" t="s">
        <v>311</v>
      </c>
      <c r="C152" s="59"/>
      <c r="D152" s="76"/>
      <c r="E152" s="59"/>
      <c r="F152" s="76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1:16" x14ac:dyDescent="0.3">
      <c r="A153" s="28" t="s">
        <v>205</v>
      </c>
      <c r="B153" s="102" t="s">
        <v>279</v>
      </c>
      <c r="C153" s="59"/>
      <c r="D153" s="76"/>
      <c r="E153" s="57">
        <f>E154+E155+E156+E157+E158</f>
        <v>0</v>
      </c>
      <c r="F153" s="74">
        <f>F154+F155+F156+F157+F158</f>
        <v>0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1:16" x14ac:dyDescent="0.3">
      <c r="A154" s="28" t="s">
        <v>206</v>
      </c>
      <c r="B154" s="102" t="s">
        <v>312</v>
      </c>
      <c r="C154" s="59"/>
      <c r="D154" s="76"/>
      <c r="E154" s="58"/>
      <c r="F154" s="75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1:16" x14ac:dyDescent="0.3">
      <c r="A155" s="28" t="s">
        <v>207</v>
      </c>
      <c r="B155" s="102" t="s">
        <v>313</v>
      </c>
      <c r="C155" s="59"/>
      <c r="D155" s="76"/>
      <c r="E155" s="58"/>
      <c r="F155" s="75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1:16" x14ac:dyDescent="0.3">
      <c r="A156" s="28" t="s">
        <v>208</v>
      </c>
      <c r="B156" s="102" t="s">
        <v>314</v>
      </c>
      <c r="C156" s="59"/>
      <c r="D156" s="76"/>
      <c r="E156" s="58"/>
      <c r="F156" s="75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x14ac:dyDescent="0.3">
      <c r="A157" s="28" t="s">
        <v>209</v>
      </c>
      <c r="B157" s="102" t="s">
        <v>315</v>
      </c>
      <c r="C157" s="59"/>
      <c r="D157" s="76"/>
      <c r="E157" s="58"/>
      <c r="F157" s="75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x14ac:dyDescent="0.3">
      <c r="A158" s="28" t="s">
        <v>210</v>
      </c>
      <c r="B158" s="102" t="s">
        <v>296</v>
      </c>
      <c r="C158" s="59"/>
      <c r="D158" s="76"/>
      <c r="E158" s="58"/>
      <c r="F158" s="75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x14ac:dyDescent="0.3">
      <c r="A159" s="28" t="s">
        <v>211</v>
      </c>
      <c r="B159" s="102" t="s">
        <v>280</v>
      </c>
      <c r="C159" s="59"/>
      <c r="D159" s="76"/>
      <c r="E159" s="58"/>
      <c r="F159" s="75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x14ac:dyDescent="0.3">
      <c r="A160" s="28" t="s">
        <v>212</v>
      </c>
      <c r="B160" s="102" t="s">
        <v>316</v>
      </c>
      <c r="C160" s="59"/>
      <c r="D160" s="76"/>
      <c r="E160" s="58"/>
      <c r="F160" s="75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x14ac:dyDescent="0.3">
      <c r="A161" s="30"/>
      <c r="B161" s="102" t="s">
        <v>283</v>
      </c>
      <c r="C161" s="59"/>
      <c r="D161" s="76"/>
      <c r="E161" s="59"/>
      <c r="F161" s="76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x14ac:dyDescent="0.3">
      <c r="A162" s="28" t="s">
        <v>213</v>
      </c>
      <c r="B162" s="102" t="s">
        <v>284</v>
      </c>
      <c r="C162" s="58"/>
      <c r="D162" s="75"/>
      <c r="E162" s="58"/>
      <c r="F162" s="75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x14ac:dyDescent="0.3">
      <c r="A163" s="28" t="s">
        <v>214</v>
      </c>
      <c r="B163" s="102" t="s">
        <v>287</v>
      </c>
      <c r="C163" s="58"/>
      <c r="D163" s="75"/>
      <c r="E163" s="58"/>
      <c r="F163" s="75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x14ac:dyDescent="0.3">
      <c r="A164" s="28" t="s">
        <v>215</v>
      </c>
      <c r="B164" s="102" t="s">
        <v>289</v>
      </c>
      <c r="C164" s="58"/>
      <c r="D164" s="75"/>
      <c r="E164" s="58"/>
      <c r="F164" s="75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x14ac:dyDescent="0.3">
      <c r="A165" s="28" t="s">
        <v>385</v>
      </c>
      <c r="B165" s="103" t="s">
        <v>387</v>
      </c>
      <c r="C165" s="58"/>
      <c r="D165" s="75"/>
      <c r="E165" s="58"/>
      <c r="F165" s="75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x14ac:dyDescent="0.3">
      <c r="A166" s="28" t="s">
        <v>386</v>
      </c>
      <c r="B166" s="103" t="s">
        <v>296</v>
      </c>
      <c r="C166" s="58"/>
      <c r="D166" s="75"/>
      <c r="E166" s="58"/>
      <c r="F166" s="75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x14ac:dyDescent="0.3">
      <c r="A167" s="28" t="s">
        <v>216</v>
      </c>
      <c r="B167" s="102" t="s">
        <v>400</v>
      </c>
      <c r="C167" s="57">
        <f>IF(SUM(C169:C170)=SUM(C171:C180),SUM(C169:C170),"Napaka")</f>
        <v>0</v>
      </c>
      <c r="D167" s="74">
        <f>IF(SUM(D169:D170)=SUM(D171:D180),SUM(D169:D170),"Napaka")</f>
        <v>0</v>
      </c>
      <c r="E167" s="57">
        <f>IF(SUM(E169:E170)=SUM(E174:E180),SUM(E169:E170),"Napaka")</f>
        <v>0</v>
      </c>
      <c r="F167" s="74">
        <f>IF(SUM(F169:F170)=SUM(F174:F180),SUM(F169:F170),"Napaka")</f>
        <v>0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x14ac:dyDescent="0.3">
      <c r="A168" s="30"/>
      <c r="B168" s="102" t="s">
        <v>325</v>
      </c>
      <c r="C168" s="59"/>
      <c r="D168" s="76"/>
      <c r="E168" s="59"/>
      <c r="F168" s="76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x14ac:dyDescent="0.3">
      <c r="A169" s="28" t="s">
        <v>217</v>
      </c>
      <c r="B169" s="102" t="s">
        <v>308</v>
      </c>
      <c r="C169" s="58"/>
      <c r="D169" s="75"/>
      <c r="E169" s="58"/>
      <c r="F169" s="75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x14ac:dyDescent="0.3">
      <c r="A170" s="28" t="s">
        <v>218</v>
      </c>
      <c r="B170" s="102" t="s">
        <v>309</v>
      </c>
      <c r="C170" s="58"/>
      <c r="D170" s="75"/>
      <c r="E170" s="58"/>
      <c r="F170" s="75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x14ac:dyDescent="0.3">
      <c r="A171" s="28" t="s">
        <v>219</v>
      </c>
      <c r="B171" s="104" t="s">
        <v>310</v>
      </c>
      <c r="C171" s="58"/>
      <c r="D171" s="75"/>
      <c r="E171" s="57">
        <f>E173+E178+E179</f>
        <v>0</v>
      </c>
      <c r="F171" s="74">
        <f>F173+F178+F179</f>
        <v>0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x14ac:dyDescent="0.3">
      <c r="A172" s="30"/>
      <c r="B172" s="102" t="s">
        <v>311</v>
      </c>
      <c r="C172" s="59"/>
      <c r="D172" s="76"/>
      <c r="E172" s="59"/>
      <c r="F172" s="76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x14ac:dyDescent="0.3">
      <c r="A173" s="28" t="s">
        <v>220</v>
      </c>
      <c r="B173" s="102" t="s">
        <v>279</v>
      </c>
      <c r="C173" s="59"/>
      <c r="D173" s="76"/>
      <c r="E173" s="57">
        <f>E174+E175+E176+E177</f>
        <v>0</v>
      </c>
      <c r="F173" s="74">
        <f>F174+F175+F176+F177</f>
        <v>0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x14ac:dyDescent="0.3">
      <c r="A174" s="28" t="s">
        <v>221</v>
      </c>
      <c r="B174" s="102" t="s">
        <v>312</v>
      </c>
      <c r="C174" s="59"/>
      <c r="D174" s="76"/>
      <c r="E174" s="58"/>
      <c r="F174" s="75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1:16" x14ac:dyDescent="0.3">
      <c r="A175" s="28" t="s">
        <v>222</v>
      </c>
      <c r="B175" s="102" t="s">
        <v>313</v>
      </c>
      <c r="C175" s="59"/>
      <c r="D175" s="76"/>
      <c r="E175" s="58"/>
      <c r="F175" s="75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1:16" x14ac:dyDescent="0.3">
      <c r="A176" s="28" t="s">
        <v>223</v>
      </c>
      <c r="B176" s="102" t="s">
        <v>314</v>
      </c>
      <c r="C176" s="59"/>
      <c r="D176" s="76"/>
      <c r="E176" s="58"/>
      <c r="F176" s="75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1:16" x14ac:dyDescent="0.3">
      <c r="A177" s="28" t="s">
        <v>224</v>
      </c>
      <c r="B177" s="102" t="s">
        <v>296</v>
      </c>
      <c r="C177" s="59"/>
      <c r="D177" s="76"/>
      <c r="E177" s="58"/>
      <c r="F177" s="75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1:16" x14ac:dyDescent="0.3">
      <c r="A178" s="28" t="s">
        <v>225</v>
      </c>
      <c r="B178" s="102" t="s">
        <v>280</v>
      </c>
      <c r="C178" s="59"/>
      <c r="D178" s="76"/>
      <c r="E178" s="58"/>
      <c r="F178" s="75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1:16" x14ac:dyDescent="0.3">
      <c r="A179" s="28" t="s">
        <v>226</v>
      </c>
      <c r="B179" s="102" t="s">
        <v>316</v>
      </c>
      <c r="C179" s="59"/>
      <c r="D179" s="76"/>
      <c r="E179" s="58"/>
      <c r="F179" s="75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1:16" x14ac:dyDescent="0.3">
      <c r="A180" s="44" t="s">
        <v>227</v>
      </c>
      <c r="B180" s="98" t="s">
        <v>318</v>
      </c>
      <c r="C180" s="57">
        <f>C190+C191+C192+C193</f>
        <v>0</v>
      </c>
      <c r="D180" s="74">
        <f>D190+D191+D192+D193</f>
        <v>0</v>
      </c>
      <c r="E180" s="57">
        <f>IF(SUM(E183:E188)=SUM(E190:E193),SUM(E183:E188),"Napaka.")</f>
        <v>0</v>
      </c>
      <c r="F180" s="74">
        <f>IF(SUM(F183:F188)=SUM(F190:F193),SUM(F183:F188),"Napaka.")</f>
        <v>0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 x14ac:dyDescent="0.3">
      <c r="A181" s="30"/>
      <c r="B181" s="110" t="s">
        <v>311</v>
      </c>
      <c r="C181" s="59"/>
      <c r="D181" s="76"/>
      <c r="E181" s="59"/>
      <c r="F181" s="76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1:16" x14ac:dyDescent="0.3">
      <c r="A182" s="44" t="s">
        <v>228</v>
      </c>
      <c r="B182" s="110" t="s">
        <v>279</v>
      </c>
      <c r="C182" s="59"/>
      <c r="D182" s="76"/>
      <c r="E182" s="57">
        <f>E183+E184+E185+E186</f>
        <v>0</v>
      </c>
      <c r="F182" s="74">
        <f>F183+F184+F185+F186</f>
        <v>0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1:16" x14ac:dyDescent="0.3">
      <c r="A183" s="44" t="s">
        <v>229</v>
      </c>
      <c r="B183" s="110" t="s">
        <v>312</v>
      </c>
      <c r="C183" s="59"/>
      <c r="D183" s="76"/>
      <c r="E183" s="58"/>
      <c r="F183" s="75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1:16" x14ac:dyDescent="0.3">
      <c r="A184" s="44" t="s">
        <v>230</v>
      </c>
      <c r="B184" s="110" t="s">
        <v>313</v>
      </c>
      <c r="C184" s="59"/>
      <c r="D184" s="76"/>
      <c r="E184" s="58"/>
      <c r="F184" s="75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1:16" x14ac:dyDescent="0.3">
      <c r="A185" s="44" t="s">
        <v>231</v>
      </c>
      <c r="B185" s="110" t="s">
        <v>314</v>
      </c>
      <c r="C185" s="59"/>
      <c r="D185" s="76"/>
      <c r="E185" s="58"/>
      <c r="F185" s="75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1:16" x14ac:dyDescent="0.3">
      <c r="A186" s="44" t="s">
        <v>232</v>
      </c>
      <c r="B186" s="110" t="s">
        <v>296</v>
      </c>
      <c r="C186" s="59"/>
      <c r="D186" s="76"/>
      <c r="E186" s="58"/>
      <c r="F186" s="75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1:16" x14ac:dyDescent="0.3">
      <c r="A187" s="44" t="s">
        <v>233</v>
      </c>
      <c r="B187" s="110" t="s">
        <v>280</v>
      </c>
      <c r="C187" s="59"/>
      <c r="D187" s="76"/>
      <c r="E187" s="58"/>
      <c r="F187" s="75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1:16" x14ac:dyDescent="0.3">
      <c r="A188" s="44" t="s">
        <v>234</v>
      </c>
      <c r="B188" s="110" t="s">
        <v>316</v>
      </c>
      <c r="C188" s="59"/>
      <c r="D188" s="76"/>
      <c r="E188" s="58"/>
      <c r="F188" s="75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1:16" x14ac:dyDescent="0.3">
      <c r="A189" s="30"/>
      <c r="B189" s="110" t="s">
        <v>283</v>
      </c>
      <c r="C189" s="59"/>
      <c r="D189" s="76"/>
      <c r="E189" s="59"/>
      <c r="F189" s="76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1:16" x14ac:dyDescent="0.3">
      <c r="A190" s="44" t="s">
        <v>235</v>
      </c>
      <c r="B190" s="110" t="s">
        <v>287</v>
      </c>
      <c r="C190" s="58"/>
      <c r="D190" s="75"/>
      <c r="E190" s="58"/>
      <c r="F190" s="75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1:16" x14ac:dyDescent="0.3">
      <c r="A191" s="44" t="s">
        <v>236</v>
      </c>
      <c r="B191" s="110" t="s">
        <v>319</v>
      </c>
      <c r="C191" s="58"/>
      <c r="D191" s="75"/>
      <c r="E191" s="58"/>
      <c r="F191" s="75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1:16" x14ac:dyDescent="0.3">
      <c r="A192" s="44" t="s">
        <v>237</v>
      </c>
      <c r="B192" s="110" t="s">
        <v>292</v>
      </c>
      <c r="C192" s="58"/>
      <c r="D192" s="75"/>
      <c r="E192" s="58"/>
      <c r="F192" s="75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1:16" x14ac:dyDescent="0.3">
      <c r="A193" s="44" t="s">
        <v>388</v>
      </c>
      <c r="B193" s="111" t="s">
        <v>296</v>
      </c>
      <c r="C193" s="58"/>
      <c r="D193" s="75"/>
      <c r="E193" s="58"/>
      <c r="F193" s="75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1:16" x14ac:dyDescent="0.3">
      <c r="A194" s="27"/>
      <c r="B194" s="109"/>
      <c r="C194" s="66"/>
      <c r="D194" s="84"/>
      <c r="E194" s="66"/>
      <c r="F194" s="84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1:16" x14ac:dyDescent="0.3">
      <c r="A195" s="139" t="s">
        <v>293</v>
      </c>
      <c r="B195" s="139"/>
      <c r="C195" s="61" t="s">
        <v>345</v>
      </c>
      <c r="D195" s="84"/>
      <c r="E195" s="66"/>
      <c r="F195" s="84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1:16" x14ac:dyDescent="0.3">
      <c r="A196" s="138" t="s">
        <v>294</v>
      </c>
      <c r="B196" s="138"/>
      <c r="C196" s="62"/>
      <c r="D196" s="84"/>
      <c r="E196" s="66"/>
      <c r="F196" s="84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1:16" x14ac:dyDescent="0.3">
      <c r="A197" s="138" t="s">
        <v>295</v>
      </c>
      <c r="B197" s="138"/>
      <c r="C197" s="62"/>
      <c r="D197" s="84"/>
      <c r="E197" s="66"/>
      <c r="F197" s="84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1:16" x14ac:dyDescent="0.3">
      <c r="A198" s="138" t="s">
        <v>296</v>
      </c>
      <c r="B198" s="138"/>
      <c r="C198" s="62"/>
      <c r="D198" s="85"/>
      <c r="E198" s="63"/>
      <c r="F198" s="85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1:16" x14ac:dyDescent="0.3">
      <c r="A199" s="27"/>
      <c r="B199" s="109"/>
      <c r="C199" s="63"/>
      <c r="D199" s="85"/>
      <c r="E199" s="63"/>
      <c r="F199" s="85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1:16" x14ac:dyDescent="0.3">
      <c r="A200" s="26"/>
      <c r="B200" s="53" t="s">
        <v>271</v>
      </c>
      <c r="C200" s="56" t="s">
        <v>341</v>
      </c>
      <c r="D200" s="73" t="s">
        <v>342</v>
      </c>
      <c r="E200" s="56" t="s">
        <v>343</v>
      </c>
      <c r="F200" s="73" t="s">
        <v>344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1:16" x14ac:dyDescent="0.3">
      <c r="A201" s="47">
        <v>5</v>
      </c>
      <c r="B201" s="107" t="s">
        <v>326</v>
      </c>
      <c r="C201" s="57">
        <f>C203+C204</f>
        <v>0</v>
      </c>
      <c r="D201" s="74">
        <f t="shared" ref="D201" si="9">D203+D204</f>
        <v>0</v>
      </c>
      <c r="E201" s="57">
        <f>IF(SUM(E203:E204)=SUM(E207:E211),SUM(E203:E204),"Napaka.")</f>
        <v>0</v>
      </c>
      <c r="F201" s="74">
        <f>IF(SUM(F203:F204)=SUM(F207:F211),SUM(F203:F204),"Napaka.")</f>
        <v>0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1:16" x14ac:dyDescent="0.3">
      <c r="A202" s="30"/>
      <c r="B202" s="110" t="s">
        <v>327</v>
      </c>
      <c r="C202" s="59"/>
      <c r="D202" s="76"/>
      <c r="E202" s="59"/>
      <c r="F202" s="76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1:16" x14ac:dyDescent="0.3">
      <c r="A203" s="47">
        <v>5.0999999999999996</v>
      </c>
      <c r="B203" s="110" t="s">
        <v>401</v>
      </c>
      <c r="C203" s="58"/>
      <c r="D203" s="75"/>
      <c r="E203" s="58"/>
      <c r="F203" s="75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1:16" x14ac:dyDescent="0.3">
      <c r="A204" s="47">
        <v>5.2</v>
      </c>
      <c r="B204" s="110" t="s">
        <v>402</v>
      </c>
      <c r="C204" s="58"/>
      <c r="D204" s="75"/>
      <c r="E204" s="58"/>
      <c r="F204" s="75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1:16" x14ac:dyDescent="0.3">
      <c r="A205" s="30"/>
      <c r="B205" s="110" t="s">
        <v>403</v>
      </c>
      <c r="C205" s="59"/>
      <c r="D205" s="76"/>
      <c r="E205" s="59"/>
      <c r="F205" s="76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1:16" x14ac:dyDescent="0.3">
      <c r="A206" s="126" t="s">
        <v>390</v>
      </c>
      <c r="B206" s="110" t="s">
        <v>328</v>
      </c>
      <c r="C206" s="59"/>
      <c r="D206" s="76"/>
      <c r="E206" s="57">
        <f>E207+E208+E209+E210</f>
        <v>0</v>
      </c>
      <c r="F206" s="74">
        <f>F207+F208+F209+F210</f>
        <v>0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1:16" x14ac:dyDescent="0.3">
      <c r="A207" s="47" t="s">
        <v>389</v>
      </c>
      <c r="B207" s="110" t="s">
        <v>312</v>
      </c>
      <c r="C207" s="59"/>
      <c r="D207" s="76"/>
      <c r="E207" s="58"/>
      <c r="F207" s="75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1:16" x14ac:dyDescent="0.3">
      <c r="A208" s="47" t="s">
        <v>391</v>
      </c>
      <c r="B208" s="99" t="s">
        <v>313</v>
      </c>
      <c r="C208" s="59"/>
      <c r="D208" s="76"/>
      <c r="E208" s="58"/>
      <c r="F208" s="75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1:16" x14ac:dyDescent="0.3">
      <c r="A209" s="47" t="s">
        <v>392</v>
      </c>
      <c r="B209" s="110" t="s">
        <v>314</v>
      </c>
      <c r="C209" s="59"/>
      <c r="D209" s="76"/>
      <c r="E209" s="58"/>
      <c r="F209" s="75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1:16" x14ac:dyDescent="0.3">
      <c r="A210" s="47" t="s">
        <v>393</v>
      </c>
      <c r="B210" s="110" t="s">
        <v>296</v>
      </c>
      <c r="C210" s="59"/>
      <c r="D210" s="76"/>
      <c r="E210" s="58"/>
      <c r="F210" s="75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x14ac:dyDescent="0.3">
      <c r="A211" s="126" t="s">
        <v>394</v>
      </c>
      <c r="B211" s="110" t="s">
        <v>329</v>
      </c>
      <c r="C211" s="59"/>
      <c r="D211" s="76"/>
      <c r="E211" s="58"/>
      <c r="F211" s="75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1:16" x14ac:dyDescent="0.3">
      <c r="A212" s="48"/>
      <c r="B212" s="109"/>
      <c r="C212" s="66"/>
      <c r="D212" s="84"/>
      <c r="E212" s="66"/>
      <c r="F212" s="84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1:16" x14ac:dyDescent="0.3">
      <c r="A213" s="139" t="s">
        <v>293</v>
      </c>
      <c r="B213" s="139"/>
      <c r="C213" s="61" t="s">
        <v>345</v>
      </c>
      <c r="D213" s="84"/>
      <c r="E213" s="66"/>
      <c r="F213" s="84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1:16" x14ac:dyDescent="0.3">
      <c r="A214" s="138" t="s">
        <v>294</v>
      </c>
      <c r="B214" s="138"/>
      <c r="C214" s="62"/>
      <c r="D214" s="84"/>
      <c r="E214" s="66"/>
      <c r="F214" s="84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1:16" x14ac:dyDescent="0.3">
      <c r="A215" s="138" t="s">
        <v>295</v>
      </c>
      <c r="B215" s="138"/>
      <c r="C215" s="62"/>
      <c r="D215" s="84"/>
      <c r="E215" s="66"/>
      <c r="F215" s="84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1:16" x14ac:dyDescent="0.3">
      <c r="A216" s="138" t="s">
        <v>296</v>
      </c>
      <c r="B216" s="138"/>
      <c r="C216" s="62"/>
      <c r="D216" s="85"/>
      <c r="E216" s="63"/>
      <c r="F216" s="85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1:16" x14ac:dyDescent="0.3">
      <c r="A217" s="27"/>
      <c r="B217" s="109"/>
      <c r="C217" s="63"/>
      <c r="D217" s="85"/>
      <c r="E217" s="63"/>
      <c r="F217" s="85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1:16" x14ac:dyDescent="0.3">
      <c r="A218" s="26"/>
      <c r="B218" s="53" t="s">
        <v>271</v>
      </c>
      <c r="C218" s="56" t="s">
        <v>341</v>
      </c>
      <c r="D218" s="73" t="s">
        <v>342</v>
      </c>
      <c r="E218" s="56" t="s">
        <v>343</v>
      </c>
      <c r="F218" s="73" t="s">
        <v>344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1:16" x14ac:dyDescent="0.3">
      <c r="A219" s="47">
        <v>6</v>
      </c>
      <c r="B219" s="107" t="s">
        <v>330</v>
      </c>
      <c r="C219" s="57">
        <f>C220+C240</f>
        <v>0</v>
      </c>
      <c r="D219" s="74">
        <f t="shared" ref="D219:F219" si="10">D220+D240</f>
        <v>0</v>
      </c>
      <c r="E219" s="57">
        <f t="shared" si="10"/>
        <v>0</v>
      </c>
      <c r="F219" s="74">
        <f t="shared" si="10"/>
        <v>0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1:16" x14ac:dyDescent="0.3">
      <c r="A220" s="47">
        <v>6.1</v>
      </c>
      <c r="B220" s="98" t="s">
        <v>331</v>
      </c>
      <c r="C220" s="57">
        <f>C221+C226</f>
        <v>0</v>
      </c>
      <c r="D220" s="74">
        <f t="shared" ref="D220:F220" si="11">D221+D226</f>
        <v>0</v>
      </c>
      <c r="E220" s="57">
        <f t="shared" si="11"/>
        <v>0</v>
      </c>
      <c r="F220" s="74">
        <f t="shared" si="11"/>
        <v>0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1:16" x14ac:dyDescent="0.3">
      <c r="A221" s="47" t="s">
        <v>238</v>
      </c>
      <c r="B221" s="98" t="s">
        <v>332</v>
      </c>
      <c r="C221" s="58"/>
      <c r="D221" s="75"/>
      <c r="E221" s="57">
        <f>E223+E224+E225</f>
        <v>0</v>
      </c>
      <c r="F221" s="74">
        <f>F223+F224+F225</f>
        <v>0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</row>
    <row r="222" spans="1:16" x14ac:dyDescent="0.3">
      <c r="A222" s="30"/>
      <c r="B222" s="110" t="s">
        <v>333</v>
      </c>
      <c r="C222" s="59"/>
      <c r="D222" s="76"/>
      <c r="E222" s="59"/>
      <c r="F222" s="76"/>
      <c r="G222" s="27"/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1:16" x14ac:dyDescent="0.3">
      <c r="A223" s="47" t="s">
        <v>239</v>
      </c>
      <c r="B223" s="110" t="s">
        <v>279</v>
      </c>
      <c r="C223" s="59"/>
      <c r="D223" s="76"/>
      <c r="E223" s="58"/>
      <c r="F223" s="75"/>
      <c r="G223" s="27"/>
      <c r="H223" s="27"/>
      <c r="I223" s="27"/>
      <c r="J223" s="27"/>
      <c r="K223" s="27"/>
      <c r="L223" s="27"/>
      <c r="M223" s="27"/>
      <c r="N223" s="27"/>
      <c r="O223" s="27"/>
      <c r="P223" s="27"/>
    </row>
    <row r="224" spans="1:16" x14ac:dyDescent="0.3">
      <c r="A224" s="47" t="s">
        <v>240</v>
      </c>
      <c r="B224" s="110" t="s">
        <v>280</v>
      </c>
      <c r="C224" s="59"/>
      <c r="D224" s="76"/>
      <c r="E224" s="58"/>
      <c r="F224" s="75"/>
      <c r="G224" s="27"/>
      <c r="H224" s="27"/>
      <c r="I224" s="27"/>
      <c r="J224" s="27"/>
      <c r="K224" s="27"/>
      <c r="L224" s="27"/>
      <c r="M224" s="27"/>
      <c r="N224" s="27"/>
      <c r="O224" s="27"/>
      <c r="P224" s="27"/>
    </row>
    <row r="225" spans="1:16" x14ac:dyDescent="0.3">
      <c r="A225" s="47" t="s">
        <v>241</v>
      </c>
      <c r="B225" s="110" t="s">
        <v>281</v>
      </c>
      <c r="C225" s="59"/>
      <c r="D225" s="76"/>
      <c r="E225" s="58"/>
      <c r="F225" s="75"/>
      <c r="G225" s="27"/>
      <c r="H225" s="27"/>
      <c r="I225" s="27"/>
      <c r="J225" s="27"/>
      <c r="K225" s="27"/>
      <c r="L225" s="27"/>
      <c r="M225" s="27"/>
      <c r="N225" s="27"/>
      <c r="O225" s="27"/>
      <c r="P225" s="27"/>
    </row>
    <row r="226" spans="1:16" x14ac:dyDescent="0.3">
      <c r="A226" s="47" t="s">
        <v>242</v>
      </c>
      <c r="B226" s="98" t="s">
        <v>334</v>
      </c>
      <c r="C226" s="57">
        <f>C232+C233+C234+C235+C236+C237+C238+C239</f>
        <v>0</v>
      </c>
      <c r="D226" s="74">
        <f>D232+D233+D234+D235+D236+D237+D238+D239</f>
        <v>0</v>
      </c>
      <c r="E226" s="57">
        <f>IF(SUM(E228:E230)=SUM(E232:E238),SUM(E228:E230),"Napaka.")</f>
        <v>0</v>
      </c>
      <c r="F226" s="74">
        <f>IF(SUM(F228:F230)=SUM(F232:F239),SUM(F228:F230),"Napaka.")</f>
        <v>0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  <row r="227" spans="1:16" x14ac:dyDescent="0.3">
      <c r="A227" s="30"/>
      <c r="B227" s="110" t="s">
        <v>333</v>
      </c>
      <c r="C227" s="59"/>
      <c r="D227" s="76"/>
      <c r="E227" s="59"/>
      <c r="F227" s="76"/>
      <c r="G227" s="27"/>
      <c r="H227" s="27"/>
      <c r="I227" s="27"/>
      <c r="J227" s="27"/>
      <c r="K227" s="27"/>
      <c r="L227" s="27"/>
      <c r="M227" s="27"/>
      <c r="N227" s="27"/>
      <c r="O227" s="27"/>
      <c r="P227" s="27"/>
    </row>
    <row r="228" spans="1:16" x14ac:dyDescent="0.3">
      <c r="A228" s="47" t="s">
        <v>243</v>
      </c>
      <c r="B228" s="110" t="s">
        <v>279</v>
      </c>
      <c r="C228" s="59"/>
      <c r="D228" s="76"/>
      <c r="E228" s="58"/>
      <c r="F228" s="75"/>
      <c r="G228" s="27"/>
      <c r="H228" s="27"/>
      <c r="I228" s="27"/>
      <c r="J228" s="27"/>
      <c r="K228" s="27"/>
      <c r="L228" s="27"/>
      <c r="M228" s="27"/>
      <c r="N228" s="27"/>
      <c r="O228" s="27"/>
      <c r="P228" s="27"/>
    </row>
    <row r="229" spans="1:16" x14ac:dyDescent="0.3">
      <c r="A229" s="47" t="s">
        <v>244</v>
      </c>
      <c r="B229" s="110" t="s">
        <v>280</v>
      </c>
      <c r="C229" s="59"/>
      <c r="D229" s="76"/>
      <c r="E229" s="58"/>
      <c r="F229" s="75"/>
      <c r="G229" s="27"/>
      <c r="H229" s="27"/>
      <c r="I229" s="27"/>
      <c r="J229" s="27"/>
      <c r="K229" s="27"/>
      <c r="L229" s="27"/>
      <c r="M229" s="27"/>
      <c r="N229" s="27"/>
      <c r="O229" s="27"/>
      <c r="P229" s="27"/>
    </row>
    <row r="230" spans="1:16" x14ac:dyDescent="0.3">
      <c r="A230" s="47" t="s">
        <v>245</v>
      </c>
      <c r="B230" s="110" t="s">
        <v>281</v>
      </c>
      <c r="C230" s="59"/>
      <c r="D230" s="76"/>
      <c r="E230" s="58"/>
      <c r="F230" s="75"/>
      <c r="G230" s="27"/>
      <c r="H230" s="27"/>
      <c r="I230" s="27"/>
      <c r="J230" s="27"/>
      <c r="K230" s="27"/>
      <c r="L230" s="27"/>
      <c r="M230" s="27"/>
      <c r="N230" s="27"/>
      <c r="O230" s="27"/>
      <c r="P230" s="27"/>
    </row>
    <row r="231" spans="1:16" x14ac:dyDescent="0.3">
      <c r="A231" s="30"/>
      <c r="B231" s="110" t="s">
        <v>283</v>
      </c>
      <c r="C231" s="59"/>
      <c r="D231" s="76"/>
      <c r="E231" s="59"/>
      <c r="F231" s="76"/>
      <c r="G231" s="27"/>
      <c r="H231" s="27"/>
      <c r="I231" s="27"/>
      <c r="J231" s="27"/>
      <c r="K231" s="27"/>
      <c r="L231" s="27"/>
      <c r="M231" s="27"/>
      <c r="N231" s="27"/>
      <c r="O231" s="27"/>
      <c r="P231" s="27"/>
    </row>
    <row r="232" spans="1:16" x14ac:dyDescent="0.3">
      <c r="A232" s="47" t="s">
        <v>246</v>
      </c>
      <c r="B232" s="110" t="s">
        <v>284</v>
      </c>
      <c r="C232" s="58"/>
      <c r="D232" s="75"/>
      <c r="E232" s="58"/>
      <c r="F232" s="75"/>
      <c r="G232" s="27"/>
      <c r="H232" s="27"/>
      <c r="I232" s="27"/>
      <c r="J232" s="27"/>
      <c r="K232" s="27"/>
      <c r="L232" s="27"/>
      <c r="M232" s="27"/>
      <c r="N232" s="27"/>
      <c r="O232" s="27"/>
      <c r="P232" s="27"/>
    </row>
    <row r="233" spans="1:16" x14ac:dyDescent="0.3">
      <c r="A233" s="47" t="s">
        <v>247</v>
      </c>
      <c r="B233" s="110" t="s">
        <v>286</v>
      </c>
      <c r="C233" s="58"/>
      <c r="D233" s="75"/>
      <c r="E233" s="58"/>
      <c r="F233" s="75"/>
      <c r="G233" s="27"/>
      <c r="H233" s="27"/>
      <c r="I233" s="27"/>
      <c r="J233" s="27"/>
      <c r="K233" s="27"/>
      <c r="L233" s="27"/>
      <c r="M233" s="27"/>
      <c r="N233" s="27"/>
      <c r="O233" s="27"/>
      <c r="P233" s="27"/>
    </row>
    <row r="234" spans="1:16" x14ac:dyDescent="0.3">
      <c r="A234" s="47" t="s">
        <v>248</v>
      </c>
      <c r="B234" s="110" t="s">
        <v>287</v>
      </c>
      <c r="C234" s="58"/>
      <c r="D234" s="75"/>
      <c r="E234" s="58"/>
      <c r="F234" s="75"/>
      <c r="G234" s="27"/>
      <c r="H234" s="27"/>
      <c r="I234" s="27"/>
      <c r="J234" s="27"/>
      <c r="K234" s="27"/>
      <c r="L234" s="27"/>
      <c r="M234" s="27"/>
      <c r="N234" s="27"/>
      <c r="O234" s="27"/>
      <c r="P234" s="27"/>
    </row>
    <row r="235" spans="1:16" x14ac:dyDescent="0.3">
      <c r="A235" s="47" t="s">
        <v>249</v>
      </c>
      <c r="B235" s="110" t="s">
        <v>285</v>
      </c>
      <c r="C235" s="58"/>
      <c r="D235" s="75"/>
      <c r="E235" s="58"/>
      <c r="F235" s="75"/>
      <c r="G235" s="27"/>
      <c r="H235" s="27"/>
      <c r="I235" s="27"/>
      <c r="J235" s="27"/>
      <c r="K235" s="27"/>
      <c r="L235" s="27"/>
      <c r="M235" s="27"/>
      <c r="N235" s="27"/>
      <c r="O235" s="27"/>
      <c r="P235" s="27"/>
    </row>
    <row r="236" spans="1:16" x14ac:dyDescent="0.3">
      <c r="A236" s="47" t="s">
        <v>250</v>
      </c>
      <c r="B236" s="110" t="s">
        <v>288</v>
      </c>
      <c r="C236" s="58"/>
      <c r="D236" s="75"/>
      <c r="E236" s="58"/>
      <c r="F236" s="75"/>
      <c r="G236" s="27"/>
      <c r="H236" s="27"/>
      <c r="I236" s="27"/>
      <c r="J236" s="27"/>
      <c r="K236" s="27"/>
      <c r="L236" s="27"/>
      <c r="M236" s="27"/>
      <c r="N236" s="27"/>
      <c r="O236" s="27"/>
      <c r="P236" s="27"/>
    </row>
    <row r="237" spans="1:16" x14ac:dyDescent="0.3">
      <c r="A237" s="47" t="s">
        <v>251</v>
      </c>
      <c r="B237" s="110" t="s">
        <v>289</v>
      </c>
      <c r="C237" s="58"/>
      <c r="D237" s="75"/>
      <c r="E237" s="58"/>
      <c r="F237" s="75"/>
      <c r="G237" s="27"/>
      <c r="H237" s="27"/>
      <c r="I237" s="27"/>
      <c r="J237" s="27"/>
      <c r="K237" s="27"/>
      <c r="L237" s="27"/>
      <c r="M237" s="27"/>
      <c r="N237" s="27"/>
      <c r="O237" s="27"/>
      <c r="P237" s="27"/>
    </row>
    <row r="238" spans="1:16" x14ac:dyDescent="0.3">
      <c r="A238" s="47" t="s">
        <v>395</v>
      </c>
      <c r="B238" s="111" t="s">
        <v>397</v>
      </c>
      <c r="C238" s="58"/>
      <c r="D238" s="75"/>
      <c r="E238" s="58"/>
      <c r="F238" s="75"/>
      <c r="G238" s="27"/>
      <c r="H238" s="27"/>
      <c r="I238" s="27"/>
      <c r="J238" s="27"/>
      <c r="K238" s="27"/>
      <c r="L238" s="27"/>
      <c r="M238" s="27"/>
      <c r="N238" s="27"/>
      <c r="O238" s="27"/>
      <c r="P238" s="27"/>
    </row>
    <row r="239" spans="1:16" x14ac:dyDescent="0.3">
      <c r="A239" s="47" t="s">
        <v>396</v>
      </c>
      <c r="B239" s="111" t="s">
        <v>296</v>
      </c>
      <c r="C239" s="58"/>
      <c r="D239" s="75"/>
      <c r="E239" s="58"/>
      <c r="F239" s="75"/>
      <c r="G239" s="27"/>
      <c r="H239" s="27"/>
      <c r="I239" s="27"/>
      <c r="J239" s="27"/>
      <c r="K239" s="27"/>
      <c r="L239" s="27"/>
      <c r="M239" s="27"/>
      <c r="N239" s="27"/>
      <c r="O239" s="27"/>
      <c r="P239" s="27"/>
    </row>
    <row r="240" spans="1:16" x14ac:dyDescent="0.3">
      <c r="A240" s="47">
        <v>6.2</v>
      </c>
      <c r="B240" s="98" t="s">
        <v>404</v>
      </c>
      <c r="C240" s="57">
        <f>C241+C246</f>
        <v>0</v>
      </c>
      <c r="D240" s="74">
        <f t="shared" ref="D240:F240" si="12">D241+D246</f>
        <v>0</v>
      </c>
      <c r="E240" s="57">
        <f t="shared" si="12"/>
        <v>0</v>
      </c>
      <c r="F240" s="74">
        <f t="shared" si="12"/>
        <v>0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</row>
    <row r="241" spans="1:16" x14ac:dyDescent="0.3">
      <c r="A241" s="47" t="s">
        <v>252</v>
      </c>
      <c r="B241" s="98" t="s">
        <v>324</v>
      </c>
      <c r="C241" s="58"/>
      <c r="D241" s="75"/>
      <c r="E241" s="57">
        <f>E243+E244+E245</f>
        <v>0</v>
      </c>
      <c r="F241" s="74">
        <f>F243+F244+F245</f>
        <v>0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</row>
    <row r="242" spans="1:16" x14ac:dyDescent="0.3">
      <c r="A242" s="30"/>
      <c r="B242" s="110" t="s">
        <v>333</v>
      </c>
      <c r="C242" s="59"/>
      <c r="D242" s="76"/>
      <c r="E242" s="59"/>
      <c r="F242" s="76"/>
      <c r="G242" s="27"/>
      <c r="H242" s="27"/>
      <c r="I242" s="27"/>
      <c r="J242" s="27"/>
      <c r="K242" s="27"/>
      <c r="L242" s="27"/>
      <c r="M242" s="27"/>
      <c r="N242" s="27"/>
      <c r="O242" s="27"/>
      <c r="P242" s="27"/>
    </row>
    <row r="243" spans="1:16" x14ac:dyDescent="0.3">
      <c r="A243" s="47" t="s">
        <v>253</v>
      </c>
      <c r="B243" s="110" t="s">
        <v>279</v>
      </c>
      <c r="C243" s="59"/>
      <c r="D243" s="76"/>
      <c r="E243" s="58"/>
      <c r="F243" s="75"/>
      <c r="G243" s="27"/>
      <c r="H243" s="27"/>
      <c r="I243" s="27"/>
      <c r="J243" s="27"/>
      <c r="K243" s="27"/>
      <c r="L243" s="27"/>
      <c r="M243" s="27"/>
      <c r="N243" s="27"/>
      <c r="O243" s="27"/>
      <c r="P243" s="27"/>
    </row>
    <row r="244" spans="1:16" x14ac:dyDescent="0.3">
      <c r="A244" s="47" t="s">
        <v>254</v>
      </c>
      <c r="B244" s="110" t="s">
        <v>280</v>
      </c>
      <c r="C244" s="59"/>
      <c r="D244" s="76"/>
      <c r="E244" s="58"/>
      <c r="F244" s="75"/>
      <c r="G244" s="27"/>
      <c r="H244" s="27"/>
      <c r="I244" s="27"/>
      <c r="J244" s="27"/>
      <c r="K244" s="27"/>
      <c r="L244" s="27"/>
      <c r="M244" s="27"/>
      <c r="N244" s="27"/>
      <c r="O244" s="27"/>
      <c r="P244" s="27"/>
    </row>
    <row r="245" spans="1:16" x14ac:dyDescent="0.3">
      <c r="A245" s="44" t="s">
        <v>255</v>
      </c>
      <c r="B245" s="110" t="s">
        <v>281</v>
      </c>
      <c r="C245" s="59"/>
      <c r="D245" s="76"/>
      <c r="E245" s="58"/>
      <c r="F245" s="75"/>
      <c r="G245" s="27"/>
      <c r="H245" s="27"/>
      <c r="I245" s="27"/>
      <c r="J245" s="27"/>
      <c r="K245" s="27"/>
      <c r="L245" s="27"/>
      <c r="M245" s="27"/>
      <c r="N245" s="27"/>
      <c r="O245" s="27"/>
      <c r="P245" s="27"/>
    </row>
    <row r="246" spans="1:16" x14ac:dyDescent="0.3">
      <c r="A246" s="44" t="s">
        <v>256</v>
      </c>
      <c r="B246" s="98" t="s">
        <v>318</v>
      </c>
      <c r="C246" s="57">
        <f>C252+C253+C254+C255+C256</f>
        <v>0</v>
      </c>
      <c r="D246" s="74">
        <f>D252+D253+D254+D255+D256</f>
        <v>0</v>
      </c>
      <c r="E246" s="57">
        <f>IF(SUM(E248:E250)=SUM(E252:E256),SUM(E248:E250),"Napaka.")</f>
        <v>0</v>
      </c>
      <c r="F246" s="74">
        <f>IF(SUM(F248:F250)=SUM(F252:F256),SUM(F248:F250),"Napaka.")</f>
        <v>0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</row>
    <row r="247" spans="1:16" x14ac:dyDescent="0.3">
      <c r="A247" s="30"/>
      <c r="B247" s="110" t="s">
        <v>333</v>
      </c>
      <c r="C247" s="59"/>
      <c r="D247" s="76"/>
      <c r="E247" s="59"/>
      <c r="F247" s="76"/>
      <c r="G247" s="27"/>
      <c r="H247" s="27"/>
      <c r="I247" s="27"/>
      <c r="J247" s="27"/>
      <c r="K247" s="27"/>
      <c r="L247" s="27"/>
      <c r="M247" s="27"/>
      <c r="N247" s="27"/>
      <c r="O247" s="27"/>
      <c r="P247" s="27"/>
    </row>
    <row r="248" spans="1:16" x14ac:dyDescent="0.3">
      <c r="A248" s="44" t="s">
        <v>257</v>
      </c>
      <c r="B248" s="110" t="s">
        <v>279</v>
      </c>
      <c r="C248" s="59"/>
      <c r="D248" s="76"/>
      <c r="E248" s="58"/>
      <c r="F248" s="75"/>
      <c r="G248" s="27"/>
      <c r="H248" s="27"/>
      <c r="I248" s="27"/>
      <c r="J248" s="27"/>
      <c r="K248" s="27"/>
      <c r="L248" s="27"/>
      <c r="M248" s="27"/>
      <c r="N248" s="27"/>
      <c r="O248" s="27"/>
      <c r="P248" s="27"/>
    </row>
    <row r="249" spans="1:16" x14ac:dyDescent="0.3">
      <c r="A249" s="44" t="s">
        <v>258</v>
      </c>
      <c r="B249" s="110" t="s">
        <v>280</v>
      </c>
      <c r="C249" s="59"/>
      <c r="D249" s="76"/>
      <c r="E249" s="58"/>
      <c r="F249" s="75"/>
      <c r="G249" s="27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1:16" x14ac:dyDescent="0.3">
      <c r="A250" s="44" t="s">
        <v>259</v>
      </c>
      <c r="B250" s="110" t="s">
        <v>281</v>
      </c>
      <c r="C250" s="59"/>
      <c r="D250" s="76"/>
      <c r="E250" s="58"/>
      <c r="F250" s="75"/>
      <c r="G250" s="27"/>
      <c r="H250" s="27"/>
      <c r="I250" s="27"/>
      <c r="J250" s="27"/>
      <c r="K250" s="27"/>
      <c r="L250" s="27"/>
      <c r="M250" s="27"/>
      <c r="N250" s="27"/>
      <c r="O250" s="27"/>
      <c r="P250" s="27"/>
    </row>
    <row r="251" spans="1:16" x14ac:dyDescent="0.3">
      <c r="A251" s="30"/>
      <c r="B251" s="110" t="s">
        <v>283</v>
      </c>
      <c r="C251" s="59"/>
      <c r="D251" s="76"/>
      <c r="E251" s="59"/>
      <c r="F251" s="76"/>
      <c r="G251" s="27"/>
      <c r="H251" s="27"/>
      <c r="I251" s="27"/>
      <c r="J251" s="27"/>
      <c r="K251" s="27"/>
      <c r="L251" s="27"/>
      <c r="M251" s="27"/>
      <c r="N251" s="27"/>
      <c r="O251" s="27"/>
      <c r="P251" s="27"/>
    </row>
    <row r="252" spans="1:16" x14ac:dyDescent="0.3">
      <c r="A252" s="44" t="s">
        <v>260</v>
      </c>
      <c r="B252" s="110" t="s">
        <v>286</v>
      </c>
      <c r="C252" s="58"/>
      <c r="D252" s="75"/>
      <c r="E252" s="58"/>
      <c r="F252" s="75"/>
      <c r="G252" s="27"/>
      <c r="H252" s="27"/>
      <c r="I252" s="27"/>
      <c r="J252" s="27"/>
      <c r="K252" s="27"/>
      <c r="L252" s="27"/>
      <c r="M252" s="27"/>
      <c r="N252" s="27"/>
      <c r="O252" s="27"/>
      <c r="P252" s="27"/>
    </row>
    <row r="253" spans="1:16" x14ac:dyDescent="0.3">
      <c r="A253" s="44" t="s">
        <v>261</v>
      </c>
      <c r="B253" s="110" t="s">
        <v>287</v>
      </c>
      <c r="C253" s="58"/>
      <c r="D253" s="75"/>
      <c r="E253" s="58"/>
      <c r="F253" s="75"/>
      <c r="G253" s="27"/>
      <c r="H253" s="27"/>
      <c r="I253" s="27"/>
      <c r="J253" s="27"/>
      <c r="K253" s="27"/>
      <c r="L253" s="27"/>
      <c r="M253" s="27"/>
      <c r="N253" s="27"/>
      <c r="O253" s="27"/>
      <c r="P253" s="27"/>
    </row>
    <row r="254" spans="1:16" x14ac:dyDescent="0.3">
      <c r="A254" s="44" t="s">
        <v>262</v>
      </c>
      <c r="B254" s="110" t="s">
        <v>319</v>
      </c>
      <c r="C254" s="58"/>
      <c r="D254" s="75"/>
      <c r="E254" s="58"/>
      <c r="F254" s="75"/>
      <c r="G254" s="27"/>
      <c r="H254" s="27"/>
      <c r="I254" s="27"/>
      <c r="J254" s="27"/>
      <c r="K254" s="27"/>
      <c r="L254" s="27"/>
      <c r="M254" s="27"/>
      <c r="N254" s="27"/>
      <c r="O254" s="27"/>
      <c r="P254" s="27"/>
    </row>
    <row r="255" spans="1:16" x14ac:dyDescent="0.3">
      <c r="A255" s="44" t="s">
        <v>263</v>
      </c>
      <c r="B255" s="132" t="s">
        <v>292</v>
      </c>
      <c r="C255" s="58"/>
      <c r="D255" s="75"/>
      <c r="E255" s="58"/>
      <c r="F255" s="75"/>
      <c r="G255" s="27"/>
      <c r="H255" s="27"/>
      <c r="I255" s="27"/>
      <c r="J255" s="27"/>
      <c r="K255" s="27"/>
      <c r="L255" s="27"/>
      <c r="M255" s="27"/>
      <c r="N255" s="27"/>
      <c r="O255" s="27"/>
      <c r="P255" s="27"/>
    </row>
    <row r="256" spans="1:16" x14ac:dyDescent="0.3">
      <c r="A256" s="44" t="s">
        <v>398</v>
      </c>
      <c r="B256" s="117" t="s">
        <v>296</v>
      </c>
      <c r="C256" s="58"/>
      <c r="D256" s="75"/>
      <c r="E256" s="58"/>
      <c r="F256" s="75"/>
      <c r="G256" s="27"/>
      <c r="H256" s="27"/>
      <c r="I256" s="27"/>
      <c r="J256" s="27"/>
      <c r="K256" s="27"/>
      <c r="L256" s="27"/>
      <c r="M256" s="27"/>
      <c r="N256" s="27"/>
      <c r="O256" s="27"/>
      <c r="P256" s="27"/>
    </row>
    <row r="257" spans="1:16" x14ac:dyDescent="0.3">
      <c r="A257" s="49"/>
      <c r="B257" s="108"/>
      <c r="C257" s="66"/>
      <c r="D257" s="84"/>
      <c r="E257" s="66"/>
      <c r="F257" s="84"/>
      <c r="G257" s="27"/>
      <c r="H257" s="27"/>
      <c r="I257" s="27"/>
      <c r="J257" s="27"/>
      <c r="K257" s="27"/>
      <c r="L257" s="27"/>
      <c r="M257" s="27"/>
      <c r="N257" s="27"/>
      <c r="O257" s="27"/>
      <c r="P257" s="27"/>
    </row>
    <row r="258" spans="1:16" x14ac:dyDescent="0.3">
      <c r="A258" s="139" t="s">
        <v>293</v>
      </c>
      <c r="B258" s="139"/>
      <c r="C258" s="61" t="s">
        <v>345</v>
      </c>
      <c r="D258" s="84"/>
      <c r="E258" s="66"/>
      <c r="F258" s="84"/>
      <c r="G258" s="27"/>
      <c r="H258" s="27"/>
      <c r="I258" s="27"/>
      <c r="J258" s="27"/>
      <c r="K258" s="27"/>
      <c r="L258" s="27"/>
      <c r="M258" s="27"/>
      <c r="N258" s="27"/>
      <c r="O258" s="27"/>
      <c r="P258" s="27"/>
    </row>
    <row r="259" spans="1:16" x14ac:dyDescent="0.3">
      <c r="A259" s="138" t="s">
        <v>294</v>
      </c>
      <c r="B259" s="138"/>
      <c r="C259" s="62"/>
      <c r="D259" s="84"/>
      <c r="E259" s="66"/>
      <c r="F259" s="84"/>
      <c r="G259" s="27"/>
      <c r="H259" s="27"/>
      <c r="I259" s="27"/>
      <c r="J259" s="27"/>
      <c r="K259" s="27"/>
      <c r="L259" s="27"/>
      <c r="M259" s="27"/>
      <c r="N259" s="27"/>
      <c r="O259" s="27"/>
      <c r="P259" s="27"/>
    </row>
    <row r="260" spans="1:16" x14ac:dyDescent="0.3">
      <c r="A260" s="138" t="s">
        <v>295</v>
      </c>
      <c r="B260" s="138"/>
      <c r="C260" s="62"/>
      <c r="D260" s="84"/>
      <c r="E260" s="66"/>
      <c r="F260" s="84"/>
      <c r="G260" s="27"/>
      <c r="H260" s="27"/>
      <c r="I260" s="27"/>
      <c r="J260" s="27"/>
      <c r="K260" s="27"/>
      <c r="L260" s="27"/>
      <c r="M260" s="27"/>
      <c r="N260" s="27"/>
      <c r="O260" s="27"/>
      <c r="P260" s="27"/>
    </row>
    <row r="261" spans="1:16" x14ac:dyDescent="0.3">
      <c r="A261" s="138" t="s">
        <v>296</v>
      </c>
      <c r="B261" s="138"/>
      <c r="C261" s="62"/>
      <c r="D261" s="85"/>
      <c r="E261" s="63"/>
      <c r="F261" s="85"/>
      <c r="G261" s="27"/>
      <c r="H261" s="27"/>
      <c r="I261" s="27"/>
      <c r="J261" s="27"/>
      <c r="K261" s="27"/>
      <c r="L261" s="27"/>
      <c r="M261" s="27"/>
      <c r="N261" s="27"/>
      <c r="O261" s="27"/>
      <c r="P261" s="27"/>
    </row>
    <row r="262" spans="1:16" x14ac:dyDescent="0.3">
      <c r="A262" s="27"/>
      <c r="B262" s="109"/>
      <c r="C262" s="63"/>
      <c r="D262" s="85"/>
      <c r="E262" s="63"/>
      <c r="F262" s="85"/>
      <c r="G262" s="27"/>
      <c r="H262" s="27"/>
      <c r="I262" s="27"/>
      <c r="J262" s="27"/>
      <c r="K262" s="27"/>
      <c r="L262" s="27"/>
      <c r="M262" s="27"/>
      <c r="N262" s="27"/>
      <c r="O262" s="27"/>
      <c r="P262" s="27"/>
    </row>
    <row r="263" spans="1:16" x14ac:dyDescent="0.3">
      <c r="A263" s="26"/>
      <c r="B263" s="53" t="s">
        <v>271</v>
      </c>
      <c r="C263" s="56" t="s">
        <v>341</v>
      </c>
      <c r="D263" s="73" t="s">
        <v>342</v>
      </c>
      <c r="E263" s="56" t="s">
        <v>343</v>
      </c>
      <c r="F263" s="73" t="s">
        <v>344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</row>
    <row r="264" spans="1:16" x14ac:dyDescent="0.3">
      <c r="A264" s="47">
        <v>7</v>
      </c>
      <c r="B264" s="107" t="s">
        <v>335</v>
      </c>
      <c r="C264" s="58"/>
      <c r="D264" s="75"/>
      <c r="E264" s="58"/>
      <c r="F264" s="75"/>
      <c r="G264" s="27"/>
      <c r="H264" s="27"/>
      <c r="I264" s="27"/>
      <c r="J264" s="27"/>
      <c r="K264" s="27"/>
      <c r="L264" s="27"/>
      <c r="M264" s="27"/>
      <c r="N264" s="27"/>
      <c r="O264" s="27"/>
      <c r="P264" s="27"/>
    </row>
    <row r="265" spans="1:16" x14ac:dyDescent="0.3">
      <c r="A265" s="27"/>
      <c r="B265" s="109"/>
      <c r="C265" s="63"/>
      <c r="D265" s="85"/>
      <c r="E265" s="63"/>
      <c r="F265" s="85"/>
      <c r="G265" s="27"/>
      <c r="H265" s="27"/>
      <c r="I265" s="27"/>
      <c r="J265" s="27"/>
      <c r="K265" s="27"/>
      <c r="L265" s="27"/>
      <c r="M265" s="27"/>
      <c r="N265" s="27"/>
      <c r="O265" s="27"/>
      <c r="P265" s="27"/>
    </row>
    <row r="266" spans="1:16" x14ac:dyDescent="0.3">
      <c r="A266" s="27"/>
      <c r="B266" s="109"/>
      <c r="C266" s="63"/>
      <c r="D266" s="85"/>
      <c r="E266" s="63"/>
      <c r="F266" s="85"/>
      <c r="G266" s="27"/>
      <c r="H266" s="27"/>
      <c r="I266" s="27"/>
      <c r="J266" s="27"/>
      <c r="K266" s="27"/>
      <c r="L266" s="27"/>
      <c r="M266" s="27"/>
      <c r="N266" s="27"/>
      <c r="O266" s="27"/>
      <c r="P266" s="27"/>
    </row>
    <row r="267" spans="1:16" x14ac:dyDescent="0.3">
      <c r="A267" s="26"/>
      <c r="B267" s="53" t="s">
        <v>271</v>
      </c>
      <c r="C267" s="56" t="s">
        <v>341</v>
      </c>
      <c r="D267" s="73" t="s">
        <v>342</v>
      </c>
      <c r="E267" s="56" t="s">
        <v>343</v>
      </c>
      <c r="F267" s="73" t="s">
        <v>344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</row>
    <row r="268" spans="1:16" x14ac:dyDescent="0.3">
      <c r="A268" s="28">
        <v>8</v>
      </c>
      <c r="B268" s="107" t="s">
        <v>336</v>
      </c>
      <c r="C268" s="57">
        <f>IF(SUM(C270:C272)=SUM(C276:C277),SUM(C270:C272),"Napaka.")</f>
        <v>0</v>
      </c>
      <c r="D268" s="74">
        <f t="shared" ref="D268:F268" si="13">IF(SUM(D270:D272)=SUM(D276:D277),SUM(D270:D272),"Napaka.")</f>
        <v>0</v>
      </c>
      <c r="E268" s="57">
        <f t="shared" si="13"/>
        <v>0</v>
      </c>
      <c r="F268" s="74">
        <f t="shared" si="13"/>
        <v>0</v>
      </c>
      <c r="G268" s="27"/>
      <c r="H268" s="27"/>
      <c r="I268" s="27"/>
      <c r="J268" s="27"/>
      <c r="K268" s="27"/>
      <c r="L268" s="27"/>
      <c r="M268" s="27"/>
      <c r="N268" s="27"/>
      <c r="O268" s="27"/>
      <c r="P268" s="27"/>
    </row>
    <row r="269" spans="1:16" x14ac:dyDescent="0.3">
      <c r="A269" s="28">
        <v>8.1</v>
      </c>
      <c r="B269" s="110" t="s">
        <v>337</v>
      </c>
      <c r="C269" s="57">
        <f>C270+C271</f>
        <v>0</v>
      </c>
      <c r="D269" s="74">
        <f t="shared" ref="D269:F269" si="14">D270+D271</f>
        <v>0</v>
      </c>
      <c r="E269" s="57">
        <f t="shared" si="14"/>
        <v>0</v>
      </c>
      <c r="F269" s="74">
        <f t="shared" si="14"/>
        <v>0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</row>
    <row r="270" spans="1:16" x14ac:dyDescent="0.3">
      <c r="A270" s="28" t="s">
        <v>264</v>
      </c>
      <c r="B270" s="110" t="s">
        <v>338</v>
      </c>
      <c r="C270" s="58"/>
      <c r="D270" s="75"/>
      <c r="E270" s="58"/>
      <c r="F270" s="75"/>
      <c r="G270" s="27"/>
      <c r="H270" s="27"/>
      <c r="I270" s="27"/>
      <c r="J270" s="27"/>
      <c r="K270" s="27"/>
      <c r="L270" s="27"/>
      <c r="M270" s="27"/>
      <c r="N270" s="27"/>
      <c r="O270" s="27"/>
      <c r="P270" s="27"/>
    </row>
    <row r="271" spans="1:16" x14ac:dyDescent="0.3">
      <c r="A271" s="28" t="s">
        <v>265</v>
      </c>
      <c r="B271" s="110" t="s">
        <v>339</v>
      </c>
      <c r="C271" s="58"/>
      <c r="D271" s="75"/>
      <c r="E271" s="58"/>
      <c r="F271" s="75"/>
      <c r="G271" s="27"/>
      <c r="H271" s="27"/>
      <c r="I271" s="27"/>
      <c r="J271" s="27"/>
      <c r="K271" s="27"/>
      <c r="L271" s="27"/>
      <c r="M271" s="27"/>
      <c r="N271" s="27"/>
      <c r="O271" s="27"/>
      <c r="P271" s="27"/>
    </row>
    <row r="272" spans="1:16" x14ac:dyDescent="0.3">
      <c r="A272" s="28">
        <v>8.1999999999999993</v>
      </c>
      <c r="B272" s="110" t="s">
        <v>405</v>
      </c>
      <c r="C272" s="57">
        <f>C273+C274</f>
        <v>0</v>
      </c>
      <c r="D272" s="74">
        <f t="shared" ref="D272:F272" si="15">D273+D274</f>
        <v>0</v>
      </c>
      <c r="E272" s="57">
        <f t="shared" si="15"/>
        <v>0</v>
      </c>
      <c r="F272" s="74">
        <f t="shared" si="15"/>
        <v>0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</row>
    <row r="273" spans="1:16" x14ac:dyDescent="0.3">
      <c r="A273" s="28" t="s">
        <v>266</v>
      </c>
      <c r="B273" s="110" t="s">
        <v>338</v>
      </c>
      <c r="C273" s="58"/>
      <c r="D273" s="75"/>
      <c r="E273" s="58"/>
      <c r="F273" s="75"/>
      <c r="G273" s="27"/>
      <c r="H273" s="27"/>
      <c r="I273" s="27"/>
      <c r="J273" s="27"/>
      <c r="K273" s="27"/>
      <c r="L273" s="27"/>
      <c r="M273" s="27"/>
      <c r="N273" s="27"/>
      <c r="O273" s="27"/>
      <c r="P273" s="27"/>
    </row>
    <row r="274" spans="1:16" x14ac:dyDescent="0.3">
      <c r="A274" s="28" t="s">
        <v>267</v>
      </c>
      <c r="B274" s="110" t="s">
        <v>339</v>
      </c>
      <c r="C274" s="58"/>
      <c r="D274" s="75"/>
      <c r="E274" s="58"/>
      <c r="F274" s="75"/>
      <c r="G274" s="27"/>
      <c r="H274" s="27"/>
      <c r="I274" s="27"/>
      <c r="J274" s="27"/>
      <c r="K274" s="27"/>
      <c r="L274" s="27"/>
      <c r="M274" s="27"/>
      <c r="N274" s="27"/>
      <c r="O274" s="27"/>
      <c r="P274" s="27"/>
    </row>
    <row r="275" spans="1:16" x14ac:dyDescent="0.3">
      <c r="A275" s="30"/>
      <c r="B275" s="110" t="s">
        <v>340</v>
      </c>
      <c r="C275" s="59"/>
      <c r="D275" s="76"/>
      <c r="E275" s="59"/>
      <c r="F275" s="76"/>
      <c r="G275" s="27"/>
      <c r="H275" s="27"/>
      <c r="I275" s="27"/>
      <c r="J275" s="27"/>
      <c r="K275" s="27"/>
      <c r="L275" s="27"/>
      <c r="M275" s="27"/>
      <c r="N275" s="27"/>
      <c r="O275" s="27"/>
      <c r="P275" s="27"/>
    </row>
    <row r="276" spans="1:16" x14ac:dyDescent="0.3">
      <c r="A276" s="28" t="s">
        <v>268</v>
      </c>
      <c r="B276" s="110" t="s">
        <v>272</v>
      </c>
      <c r="C276" s="58"/>
      <c r="D276" s="75"/>
      <c r="E276" s="58"/>
      <c r="F276" s="75"/>
      <c r="G276" s="27"/>
      <c r="H276" s="27"/>
      <c r="I276" s="27"/>
      <c r="J276" s="27"/>
      <c r="K276" s="27"/>
      <c r="L276" s="27"/>
      <c r="M276" s="27"/>
      <c r="N276" s="27"/>
      <c r="O276" s="27"/>
      <c r="P276" s="27"/>
    </row>
    <row r="277" spans="1:16" x14ac:dyDescent="0.3">
      <c r="A277" s="28" t="s">
        <v>269</v>
      </c>
      <c r="B277" s="110" t="s">
        <v>296</v>
      </c>
      <c r="C277" s="58"/>
      <c r="D277" s="75"/>
      <c r="E277" s="58"/>
      <c r="F277" s="75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</sheetData>
  <sheetProtection algorithmName="SHA-512" hashValue="1/5Pr5l2jc3wDsFOfKCkNkV9pwFD2S83opm75zqIVz86GnOwE/OMVHzPmMFG1FBfAkKghUSFLAenUYx5kz50nQ==" saltValue="V/4+MAsP/3NhmcJyA7h2VA==" spinCount="100000" sheet="1" objects="1" scenarios="1"/>
  <mergeCells count="24">
    <mergeCell ref="A42:B42"/>
    <mergeCell ref="A43:B43"/>
    <mergeCell ref="A44:B44"/>
    <mergeCell ref="A45:B45"/>
    <mergeCell ref="A58:B58"/>
    <mergeCell ref="A213:B213"/>
    <mergeCell ref="A59:B59"/>
    <mergeCell ref="A60:B60"/>
    <mergeCell ref="A61:B61"/>
    <mergeCell ref="A128:B128"/>
    <mergeCell ref="A129:B129"/>
    <mergeCell ref="A130:B130"/>
    <mergeCell ref="A131:B131"/>
    <mergeCell ref="A195:B195"/>
    <mergeCell ref="A196:B196"/>
    <mergeCell ref="A197:B197"/>
    <mergeCell ref="A198:B198"/>
    <mergeCell ref="A261:B261"/>
    <mergeCell ref="A214:B214"/>
    <mergeCell ref="A215:B215"/>
    <mergeCell ref="A216:B216"/>
    <mergeCell ref="A258:B258"/>
    <mergeCell ref="A259:B259"/>
    <mergeCell ref="A260:B260"/>
  </mergeCells>
  <conditionalFormatting sqref="F45">
    <cfRule type="cellIs" dxfId="807" priority="269" stopIfTrue="1" operator="equal">
      <formula>"optional"</formula>
    </cfRule>
    <cfRule type="cellIs" dxfId="806" priority="270" stopIfTrue="1" operator="equal">
      <formula>"optional if"</formula>
    </cfRule>
  </conditionalFormatting>
  <conditionalFormatting sqref="F46">
    <cfRule type="cellIs" dxfId="805" priority="267" stopIfTrue="1" operator="equal">
      <formula>"optional"</formula>
    </cfRule>
    <cfRule type="cellIs" dxfId="804" priority="268" stopIfTrue="1" operator="equal">
      <formula>"optional if"</formula>
    </cfRule>
  </conditionalFormatting>
  <conditionalFormatting sqref="F162:F166">
    <cfRule type="cellIs" dxfId="803" priority="113" stopIfTrue="1" operator="equal">
      <formula>"optional"</formula>
    </cfRule>
    <cfRule type="cellIs" dxfId="802" priority="114" stopIfTrue="1" operator="equal">
      <formula>"optional if"</formula>
    </cfRule>
  </conditionalFormatting>
  <conditionalFormatting sqref="F237:F239">
    <cfRule type="cellIs" dxfId="801" priority="49" stopIfTrue="1" operator="equal">
      <formula>"optional"</formula>
    </cfRule>
    <cfRule type="cellIs" dxfId="800" priority="50" stopIfTrue="1" operator="equal">
      <formula>"optional if"</formula>
    </cfRule>
  </conditionalFormatting>
  <conditionalFormatting sqref="F243:F244">
    <cfRule type="cellIs" dxfId="799" priority="43" stopIfTrue="1" operator="equal">
      <formula>"optional"</formula>
    </cfRule>
    <cfRule type="cellIs" dxfId="798" priority="44" stopIfTrue="1" operator="equal">
      <formula>"optional if"</formula>
    </cfRule>
  </conditionalFormatting>
  <conditionalFormatting sqref="F55">
    <cfRule type="cellIs" dxfId="797" priority="259" stopIfTrue="1" operator="equal">
      <formula>"optional"</formula>
    </cfRule>
    <cfRule type="cellIs" dxfId="796" priority="260" stopIfTrue="1" operator="equal">
      <formula>"optional if"</formula>
    </cfRule>
  </conditionalFormatting>
  <conditionalFormatting sqref="F56:F60">
    <cfRule type="cellIs" dxfId="795" priority="257" stopIfTrue="1" operator="equal">
      <formula>"optional"</formula>
    </cfRule>
    <cfRule type="cellIs" dxfId="794" priority="258" stopIfTrue="1" operator="equal">
      <formula>"optional if"</formula>
    </cfRule>
  </conditionalFormatting>
  <conditionalFormatting sqref="F65">
    <cfRule type="cellIs" dxfId="793" priority="253" stopIfTrue="1" operator="equal">
      <formula>"optional"</formula>
    </cfRule>
    <cfRule type="cellIs" dxfId="792" priority="254" stopIfTrue="1" operator="equal">
      <formula>"optional if"</formula>
    </cfRule>
  </conditionalFormatting>
  <conditionalFormatting sqref="F69">
    <cfRule type="cellIs" dxfId="791" priority="247" stopIfTrue="1" operator="equal">
      <formula>"optional"</formula>
    </cfRule>
    <cfRule type="cellIs" dxfId="790" priority="248" stopIfTrue="1" operator="equal">
      <formula>"optional if"</formula>
    </cfRule>
  </conditionalFormatting>
  <conditionalFormatting sqref="F70">
    <cfRule type="cellIs" dxfId="789" priority="245" stopIfTrue="1" operator="equal">
      <formula>"optional"</formula>
    </cfRule>
    <cfRule type="cellIs" dxfId="788" priority="246" stopIfTrue="1" operator="equal">
      <formula>"optional if"</formula>
    </cfRule>
  </conditionalFormatting>
  <conditionalFormatting sqref="F224">
    <cfRule type="cellIs" dxfId="787" priority="71" stopIfTrue="1" operator="equal">
      <formula>"optional"</formula>
    </cfRule>
    <cfRule type="cellIs" dxfId="786" priority="72" stopIfTrue="1" operator="equal">
      <formula>"optional if"</formula>
    </cfRule>
  </conditionalFormatting>
  <conditionalFormatting sqref="F74">
    <cfRule type="cellIs" dxfId="785" priority="239" stopIfTrue="1" operator="equal">
      <formula>"optional"</formula>
    </cfRule>
    <cfRule type="cellIs" dxfId="784" priority="240" stopIfTrue="1" operator="equal">
      <formula>"optional if"</formula>
    </cfRule>
  </conditionalFormatting>
  <conditionalFormatting sqref="F75">
    <cfRule type="cellIs" dxfId="783" priority="237" stopIfTrue="1" operator="equal">
      <formula>"optional"</formula>
    </cfRule>
    <cfRule type="cellIs" dxfId="782" priority="238" stopIfTrue="1" operator="equal">
      <formula>"optional if"</formula>
    </cfRule>
  </conditionalFormatting>
  <conditionalFormatting sqref="F76">
    <cfRule type="cellIs" dxfId="781" priority="235" stopIfTrue="1" operator="equal">
      <formula>"optional"</formula>
    </cfRule>
    <cfRule type="cellIs" dxfId="780" priority="236" stopIfTrue="1" operator="equal">
      <formula>"optional if"</formula>
    </cfRule>
  </conditionalFormatting>
  <conditionalFormatting sqref="F192:F197">
    <cfRule type="cellIs" dxfId="779" priority="99" stopIfTrue="1" operator="equal">
      <formula>"optional"</formula>
    </cfRule>
    <cfRule type="cellIs" dxfId="778" priority="100" stopIfTrue="1" operator="equal">
      <formula>"optional if"</formula>
    </cfRule>
  </conditionalFormatting>
  <conditionalFormatting sqref="F77">
    <cfRule type="cellIs" dxfId="777" priority="233" stopIfTrue="1" operator="equal">
      <formula>"optional"</formula>
    </cfRule>
    <cfRule type="cellIs" dxfId="776" priority="234" stopIfTrue="1" operator="equal">
      <formula>"optional if"</formula>
    </cfRule>
  </conditionalFormatting>
  <conditionalFormatting sqref="F78">
    <cfRule type="cellIs" dxfId="775" priority="231" stopIfTrue="1" operator="equal">
      <formula>"optional"</formula>
    </cfRule>
    <cfRule type="cellIs" dxfId="774" priority="232" stopIfTrue="1" operator="equal">
      <formula>"optional if"</formula>
    </cfRule>
  </conditionalFormatting>
  <conditionalFormatting sqref="F79">
    <cfRule type="cellIs" dxfId="773" priority="229" stopIfTrue="1" operator="equal">
      <formula>"optional"</formula>
    </cfRule>
    <cfRule type="cellIs" dxfId="772" priority="230" stopIfTrue="1" operator="equal">
      <formula>"optional if"</formula>
    </cfRule>
  </conditionalFormatting>
  <conditionalFormatting sqref="F80">
    <cfRule type="cellIs" dxfId="771" priority="227" stopIfTrue="1" operator="equal">
      <formula>"optional"</formula>
    </cfRule>
    <cfRule type="cellIs" dxfId="770" priority="228" stopIfTrue="1" operator="equal">
      <formula>"optional if"</formula>
    </cfRule>
  </conditionalFormatting>
  <conditionalFormatting sqref="F271">
    <cfRule type="cellIs" dxfId="769" priority="15" stopIfTrue="1" operator="equal">
      <formula>"optional"</formula>
    </cfRule>
    <cfRule type="cellIs" dxfId="768" priority="16" stopIfTrue="1" operator="equal">
      <formula>"optional if"</formula>
    </cfRule>
  </conditionalFormatting>
  <conditionalFormatting sqref="F84">
    <cfRule type="cellIs" dxfId="767" priority="221" stopIfTrue="1" operator="equal">
      <formula>"optional"</formula>
    </cfRule>
    <cfRule type="cellIs" dxfId="766" priority="222" stopIfTrue="1" operator="equal">
      <formula>"optional if"</formula>
    </cfRule>
  </conditionalFormatting>
  <conditionalFormatting sqref="F85">
    <cfRule type="cellIs" dxfId="765" priority="219" stopIfTrue="1" operator="equal">
      <formula>"optional"</formula>
    </cfRule>
    <cfRule type="cellIs" dxfId="764" priority="220" stopIfTrue="1" operator="equal">
      <formula>"optional if"</formula>
    </cfRule>
  </conditionalFormatting>
  <conditionalFormatting sqref="F86">
    <cfRule type="cellIs" dxfId="763" priority="217" stopIfTrue="1" operator="equal">
      <formula>"optional"</formula>
    </cfRule>
    <cfRule type="cellIs" dxfId="762" priority="218" stopIfTrue="1" operator="equal">
      <formula>"optional if"</formula>
    </cfRule>
  </conditionalFormatting>
  <conditionalFormatting sqref="F87">
    <cfRule type="cellIs" dxfId="761" priority="215" stopIfTrue="1" operator="equal">
      <formula>"optional"</formula>
    </cfRule>
    <cfRule type="cellIs" dxfId="760" priority="216" stopIfTrue="1" operator="equal">
      <formula>"optional if"</formula>
    </cfRule>
  </conditionalFormatting>
  <conditionalFormatting sqref="F88">
    <cfRule type="cellIs" dxfId="759" priority="213" stopIfTrue="1" operator="equal">
      <formula>"optional"</formula>
    </cfRule>
    <cfRule type="cellIs" dxfId="758" priority="214" stopIfTrue="1" operator="equal">
      <formula>"optional if"</formula>
    </cfRule>
  </conditionalFormatting>
  <conditionalFormatting sqref="F89">
    <cfRule type="cellIs" dxfId="757" priority="211" stopIfTrue="1" operator="equal">
      <formula>"optional"</formula>
    </cfRule>
    <cfRule type="cellIs" dxfId="756" priority="212" stopIfTrue="1" operator="equal">
      <formula>"optional if"</formula>
    </cfRule>
  </conditionalFormatting>
  <conditionalFormatting sqref="F90">
    <cfRule type="cellIs" dxfId="755" priority="209" stopIfTrue="1" operator="equal">
      <formula>"optional"</formula>
    </cfRule>
    <cfRule type="cellIs" dxfId="754" priority="210" stopIfTrue="1" operator="equal">
      <formula>"optional if"</formula>
    </cfRule>
  </conditionalFormatting>
  <conditionalFormatting sqref="F92:F98">
    <cfRule type="cellIs" dxfId="753" priority="207" stopIfTrue="1" operator="equal">
      <formula>"optional"</formula>
    </cfRule>
    <cfRule type="cellIs" dxfId="752" priority="208" stopIfTrue="1" operator="equal">
      <formula>"optional if"</formula>
    </cfRule>
  </conditionalFormatting>
  <conditionalFormatting sqref="F101">
    <cfRule type="cellIs" dxfId="751" priority="205" stopIfTrue="1" operator="equal">
      <formula>"optional"</formula>
    </cfRule>
    <cfRule type="cellIs" dxfId="750" priority="206" stopIfTrue="1" operator="equal">
      <formula>"optional if"</formula>
    </cfRule>
  </conditionalFormatting>
  <conditionalFormatting sqref="F102">
    <cfRule type="cellIs" dxfId="749" priority="203" stopIfTrue="1" operator="equal">
      <formula>"optional"</formula>
    </cfRule>
    <cfRule type="cellIs" dxfId="748" priority="204" stopIfTrue="1" operator="equal">
      <formula>"optional if"</formula>
    </cfRule>
  </conditionalFormatting>
  <conditionalFormatting sqref="F106">
    <cfRule type="cellIs" dxfId="747" priority="197" stopIfTrue="1" operator="equal">
      <formula>"optional"</formula>
    </cfRule>
    <cfRule type="cellIs" dxfId="746" priority="198" stopIfTrue="1" operator="equal">
      <formula>"optional if"</formula>
    </cfRule>
  </conditionalFormatting>
  <conditionalFormatting sqref="F107">
    <cfRule type="cellIs" dxfId="745" priority="195" stopIfTrue="1" operator="equal">
      <formula>"optional"</formula>
    </cfRule>
    <cfRule type="cellIs" dxfId="744" priority="196" stopIfTrue="1" operator="equal">
      <formula>"optional if"</formula>
    </cfRule>
  </conditionalFormatting>
  <conditionalFormatting sqref="F108">
    <cfRule type="cellIs" dxfId="743" priority="193" stopIfTrue="1" operator="equal">
      <formula>"optional"</formula>
    </cfRule>
    <cfRule type="cellIs" dxfId="742" priority="194" stopIfTrue="1" operator="equal">
      <formula>"optional if"</formula>
    </cfRule>
  </conditionalFormatting>
  <conditionalFormatting sqref="F109">
    <cfRule type="cellIs" dxfId="741" priority="191" stopIfTrue="1" operator="equal">
      <formula>"optional"</formula>
    </cfRule>
    <cfRule type="cellIs" dxfId="740" priority="192" stopIfTrue="1" operator="equal">
      <formula>"optional if"</formula>
    </cfRule>
  </conditionalFormatting>
  <conditionalFormatting sqref="F110">
    <cfRule type="cellIs" dxfId="739" priority="189" stopIfTrue="1" operator="equal">
      <formula>"optional"</formula>
    </cfRule>
    <cfRule type="cellIs" dxfId="738" priority="190" stopIfTrue="1" operator="equal">
      <formula>"optional if"</formula>
    </cfRule>
  </conditionalFormatting>
  <conditionalFormatting sqref="F111">
    <cfRule type="cellIs" dxfId="737" priority="187" stopIfTrue="1" operator="equal">
      <formula>"optional"</formula>
    </cfRule>
    <cfRule type="cellIs" dxfId="736" priority="188" stopIfTrue="1" operator="equal">
      <formula>"optional if"</formula>
    </cfRule>
  </conditionalFormatting>
  <conditionalFormatting sqref="F115">
    <cfRule type="cellIs" dxfId="735" priority="181" stopIfTrue="1" operator="equal">
      <formula>"optional"</formula>
    </cfRule>
    <cfRule type="cellIs" dxfId="734" priority="182" stopIfTrue="1" operator="equal">
      <formula>"optional if"</formula>
    </cfRule>
  </conditionalFormatting>
  <conditionalFormatting sqref="F116">
    <cfRule type="cellIs" dxfId="733" priority="179" stopIfTrue="1" operator="equal">
      <formula>"optional"</formula>
    </cfRule>
    <cfRule type="cellIs" dxfId="732" priority="180" stopIfTrue="1" operator="equal">
      <formula>"optional if"</formula>
    </cfRule>
  </conditionalFormatting>
  <conditionalFormatting sqref="F117">
    <cfRule type="cellIs" dxfId="731" priority="177" stopIfTrue="1" operator="equal">
      <formula>"optional"</formula>
    </cfRule>
    <cfRule type="cellIs" dxfId="730" priority="178" stopIfTrue="1" operator="equal">
      <formula>"optional if"</formula>
    </cfRule>
  </conditionalFormatting>
  <conditionalFormatting sqref="F118">
    <cfRule type="cellIs" dxfId="729" priority="175" stopIfTrue="1" operator="equal">
      <formula>"optional"</formula>
    </cfRule>
    <cfRule type="cellIs" dxfId="728" priority="176" stopIfTrue="1" operator="equal">
      <formula>"optional if"</formula>
    </cfRule>
  </conditionalFormatting>
  <conditionalFormatting sqref="F119">
    <cfRule type="cellIs" dxfId="727" priority="173" stopIfTrue="1" operator="equal">
      <formula>"optional"</formula>
    </cfRule>
    <cfRule type="cellIs" dxfId="726" priority="174" stopIfTrue="1" operator="equal">
      <formula>"optional if"</formula>
    </cfRule>
  </conditionalFormatting>
  <conditionalFormatting sqref="F120">
    <cfRule type="cellIs" dxfId="725" priority="171" stopIfTrue="1" operator="equal">
      <formula>"optional"</formula>
    </cfRule>
    <cfRule type="cellIs" dxfId="724" priority="172" stopIfTrue="1" operator="equal">
      <formula>"optional if"</formula>
    </cfRule>
  </conditionalFormatting>
  <conditionalFormatting sqref="F122">
    <cfRule type="cellIs" dxfId="723" priority="169" stopIfTrue="1" operator="equal">
      <formula>"optional"</formula>
    </cfRule>
    <cfRule type="cellIs" dxfId="722" priority="170" stopIfTrue="1" operator="equal">
      <formula>"optional if"</formula>
    </cfRule>
  </conditionalFormatting>
  <conditionalFormatting sqref="F123">
    <cfRule type="cellIs" dxfId="721" priority="167" stopIfTrue="1" operator="equal">
      <formula>"optional"</formula>
    </cfRule>
    <cfRule type="cellIs" dxfId="720" priority="168" stopIfTrue="1" operator="equal">
      <formula>"optional if"</formula>
    </cfRule>
  </conditionalFormatting>
  <conditionalFormatting sqref="F124">
    <cfRule type="cellIs" dxfId="719" priority="165" stopIfTrue="1" operator="equal">
      <formula>"optional"</formula>
    </cfRule>
    <cfRule type="cellIs" dxfId="718" priority="166" stopIfTrue="1" operator="equal">
      <formula>"optional if"</formula>
    </cfRule>
  </conditionalFormatting>
  <conditionalFormatting sqref="F125:F130">
    <cfRule type="cellIs" dxfId="717" priority="163" stopIfTrue="1" operator="equal">
      <formula>"optional"</formula>
    </cfRule>
    <cfRule type="cellIs" dxfId="716" priority="164" stopIfTrue="1" operator="equal">
      <formula>"optional if"</formula>
    </cfRule>
  </conditionalFormatting>
  <conditionalFormatting sqref="F135">
    <cfRule type="cellIs" dxfId="715" priority="159" stopIfTrue="1" operator="equal">
      <formula>"optional"</formula>
    </cfRule>
    <cfRule type="cellIs" dxfId="714" priority="160" stopIfTrue="1" operator="equal">
      <formula>"optional if"</formula>
    </cfRule>
  </conditionalFormatting>
  <conditionalFormatting sqref="F139">
    <cfRule type="cellIs" dxfId="713" priority="153" stopIfTrue="1" operator="equal">
      <formula>"optional"</formula>
    </cfRule>
    <cfRule type="cellIs" dxfId="712" priority="154" stopIfTrue="1" operator="equal">
      <formula>"optional if"</formula>
    </cfRule>
  </conditionalFormatting>
  <conditionalFormatting sqref="F140">
    <cfRule type="cellIs" dxfId="711" priority="151" stopIfTrue="1" operator="equal">
      <formula>"optional"</formula>
    </cfRule>
    <cfRule type="cellIs" dxfId="710" priority="152" stopIfTrue="1" operator="equal">
      <formula>"optional if"</formula>
    </cfRule>
  </conditionalFormatting>
  <conditionalFormatting sqref="F144">
    <cfRule type="cellIs" dxfId="709" priority="145" stopIfTrue="1" operator="equal">
      <formula>"optional"</formula>
    </cfRule>
    <cfRule type="cellIs" dxfId="708" priority="146" stopIfTrue="1" operator="equal">
      <formula>"optional if"</formula>
    </cfRule>
  </conditionalFormatting>
  <conditionalFormatting sqref="F145">
    <cfRule type="cellIs" dxfId="707" priority="143" stopIfTrue="1" operator="equal">
      <formula>"optional"</formula>
    </cfRule>
    <cfRule type="cellIs" dxfId="706" priority="144" stopIfTrue="1" operator="equal">
      <formula>"optional if"</formula>
    </cfRule>
  </conditionalFormatting>
  <conditionalFormatting sqref="F146">
    <cfRule type="cellIs" dxfId="705" priority="141" stopIfTrue="1" operator="equal">
      <formula>"optional"</formula>
    </cfRule>
    <cfRule type="cellIs" dxfId="704" priority="142" stopIfTrue="1" operator="equal">
      <formula>"optional if"</formula>
    </cfRule>
  </conditionalFormatting>
  <conditionalFormatting sqref="F147">
    <cfRule type="cellIs" dxfId="703" priority="139" stopIfTrue="1" operator="equal">
      <formula>"optional"</formula>
    </cfRule>
    <cfRule type="cellIs" dxfId="702" priority="140" stopIfTrue="1" operator="equal">
      <formula>"optional if"</formula>
    </cfRule>
  </conditionalFormatting>
  <conditionalFormatting sqref="F148">
    <cfRule type="cellIs" dxfId="701" priority="137" stopIfTrue="1" operator="equal">
      <formula>"optional"</formula>
    </cfRule>
    <cfRule type="cellIs" dxfId="700" priority="138" stopIfTrue="1" operator="equal">
      <formula>"optional if"</formula>
    </cfRule>
  </conditionalFormatting>
  <conditionalFormatting sqref="F149">
    <cfRule type="cellIs" dxfId="699" priority="135" stopIfTrue="1" operator="equal">
      <formula>"optional"</formula>
    </cfRule>
    <cfRule type="cellIs" dxfId="698" priority="136" stopIfTrue="1" operator="equal">
      <formula>"optional if"</formula>
    </cfRule>
  </conditionalFormatting>
  <conditionalFormatting sqref="F150">
    <cfRule type="cellIs" dxfId="697" priority="133" stopIfTrue="1" operator="equal">
      <formula>"optional"</formula>
    </cfRule>
    <cfRule type="cellIs" dxfId="696" priority="134" stopIfTrue="1" operator="equal">
      <formula>"optional if"</formula>
    </cfRule>
  </conditionalFormatting>
  <conditionalFormatting sqref="F154">
    <cfRule type="cellIs" dxfId="695" priority="127" stopIfTrue="1" operator="equal">
      <formula>"optional"</formula>
    </cfRule>
    <cfRule type="cellIs" dxfId="694" priority="128" stopIfTrue="1" operator="equal">
      <formula>"optional if"</formula>
    </cfRule>
  </conditionalFormatting>
  <conditionalFormatting sqref="F155">
    <cfRule type="cellIs" dxfId="693" priority="125" stopIfTrue="1" operator="equal">
      <formula>"optional"</formula>
    </cfRule>
    <cfRule type="cellIs" dxfId="692" priority="126" stopIfTrue="1" operator="equal">
      <formula>"optional if"</formula>
    </cfRule>
  </conditionalFormatting>
  <conditionalFormatting sqref="F156">
    <cfRule type="cellIs" dxfId="691" priority="123" stopIfTrue="1" operator="equal">
      <formula>"optional"</formula>
    </cfRule>
    <cfRule type="cellIs" dxfId="690" priority="124" stopIfTrue="1" operator="equal">
      <formula>"optional if"</formula>
    </cfRule>
  </conditionalFormatting>
  <conditionalFormatting sqref="F157">
    <cfRule type="cellIs" dxfId="689" priority="121" stopIfTrue="1" operator="equal">
      <formula>"optional"</formula>
    </cfRule>
    <cfRule type="cellIs" dxfId="688" priority="122" stopIfTrue="1" operator="equal">
      <formula>"optional if"</formula>
    </cfRule>
  </conditionalFormatting>
  <conditionalFormatting sqref="F158">
    <cfRule type="cellIs" dxfId="687" priority="119" stopIfTrue="1" operator="equal">
      <formula>"optional"</formula>
    </cfRule>
    <cfRule type="cellIs" dxfId="686" priority="120" stopIfTrue="1" operator="equal">
      <formula>"optional if"</formula>
    </cfRule>
  </conditionalFormatting>
  <conditionalFormatting sqref="F159">
    <cfRule type="cellIs" dxfId="685" priority="117" stopIfTrue="1" operator="equal">
      <formula>"optional"</formula>
    </cfRule>
    <cfRule type="cellIs" dxfId="684" priority="118" stopIfTrue="1" operator="equal">
      <formula>"optional if"</formula>
    </cfRule>
  </conditionalFormatting>
  <conditionalFormatting sqref="F160">
    <cfRule type="cellIs" dxfId="683" priority="115" stopIfTrue="1" operator="equal">
      <formula>"optional"</formula>
    </cfRule>
    <cfRule type="cellIs" dxfId="682" priority="116" stopIfTrue="1" operator="equal">
      <formula>"optional if"</formula>
    </cfRule>
  </conditionalFormatting>
  <conditionalFormatting sqref="F169:F170">
    <cfRule type="cellIs" dxfId="681" priority="111" stopIfTrue="1" operator="equal">
      <formula>"optional"</formula>
    </cfRule>
    <cfRule type="cellIs" dxfId="680" priority="112" stopIfTrue="1" operator="equal">
      <formula>"optional if"</formula>
    </cfRule>
  </conditionalFormatting>
  <conditionalFormatting sqref="F174:F179">
    <cfRule type="cellIs" dxfId="679" priority="109" stopIfTrue="1" operator="equal">
      <formula>"optional"</formula>
    </cfRule>
    <cfRule type="cellIs" dxfId="678" priority="110" stopIfTrue="1" operator="equal">
      <formula>"optional if"</formula>
    </cfRule>
  </conditionalFormatting>
  <conditionalFormatting sqref="F183:F188">
    <cfRule type="cellIs" dxfId="677" priority="105" stopIfTrue="1" operator="equal">
      <formula>"optional"</formula>
    </cfRule>
    <cfRule type="cellIs" dxfId="676" priority="106" stopIfTrue="1" operator="equal">
      <formula>"optional if"</formula>
    </cfRule>
  </conditionalFormatting>
  <conditionalFormatting sqref="F190">
    <cfRule type="cellIs" dxfId="675" priority="103" stopIfTrue="1" operator="equal">
      <formula>"optional"</formula>
    </cfRule>
    <cfRule type="cellIs" dxfId="674" priority="104" stopIfTrue="1" operator="equal">
      <formula>"optional if"</formula>
    </cfRule>
  </conditionalFormatting>
  <conditionalFormatting sqref="F191">
    <cfRule type="cellIs" dxfId="673" priority="101" stopIfTrue="1" operator="equal">
      <formula>"optional"</formula>
    </cfRule>
    <cfRule type="cellIs" dxfId="672" priority="102" stopIfTrue="1" operator="equal">
      <formula>"optional if"</formula>
    </cfRule>
  </conditionalFormatting>
  <conditionalFormatting sqref="F230">
    <cfRule type="cellIs" dxfId="671" priority="61" stopIfTrue="1" operator="equal">
      <formula>"optional"</formula>
    </cfRule>
    <cfRule type="cellIs" dxfId="670" priority="62" stopIfTrue="1" operator="equal">
      <formula>"optional if"</formula>
    </cfRule>
  </conditionalFormatting>
  <conditionalFormatting sqref="F203">
    <cfRule type="cellIs" dxfId="669" priority="95" stopIfTrue="1" operator="equal">
      <formula>"optional"</formula>
    </cfRule>
    <cfRule type="cellIs" dxfId="668" priority="96" stopIfTrue="1" operator="equal">
      <formula>"optional if"</formula>
    </cfRule>
  </conditionalFormatting>
  <conditionalFormatting sqref="F204">
    <cfRule type="cellIs" dxfId="667" priority="93" stopIfTrue="1" operator="equal">
      <formula>"optional"</formula>
    </cfRule>
    <cfRule type="cellIs" dxfId="666" priority="94" stopIfTrue="1" operator="equal">
      <formula>"optional if"</formula>
    </cfRule>
  </conditionalFormatting>
  <conditionalFormatting sqref="F207">
    <cfRule type="cellIs" dxfId="665" priority="89" stopIfTrue="1" operator="equal">
      <formula>"optional"</formula>
    </cfRule>
    <cfRule type="cellIs" dxfId="664" priority="90" stopIfTrue="1" operator="equal">
      <formula>"optional if"</formula>
    </cfRule>
  </conditionalFormatting>
  <conditionalFormatting sqref="F208">
    <cfRule type="cellIs" dxfId="663" priority="87" stopIfTrue="1" operator="equal">
      <formula>"optional"</formula>
    </cfRule>
    <cfRule type="cellIs" dxfId="662" priority="88" stopIfTrue="1" operator="equal">
      <formula>"optional if"</formula>
    </cfRule>
  </conditionalFormatting>
  <conditionalFormatting sqref="F209">
    <cfRule type="cellIs" dxfId="661" priority="85" stopIfTrue="1" operator="equal">
      <formula>"optional"</formula>
    </cfRule>
    <cfRule type="cellIs" dxfId="660" priority="86" stopIfTrue="1" operator="equal">
      <formula>"optional if"</formula>
    </cfRule>
  </conditionalFormatting>
  <conditionalFormatting sqref="F210">
    <cfRule type="cellIs" dxfId="659" priority="83" stopIfTrue="1" operator="equal">
      <formula>"optional"</formula>
    </cfRule>
    <cfRule type="cellIs" dxfId="658" priority="84" stopIfTrue="1" operator="equal">
      <formula>"optional if"</formula>
    </cfRule>
  </conditionalFormatting>
  <conditionalFormatting sqref="F211:F215">
    <cfRule type="cellIs" dxfId="657" priority="81" stopIfTrue="1" operator="equal">
      <formula>"optional"</formula>
    </cfRule>
    <cfRule type="cellIs" dxfId="656" priority="82" stopIfTrue="1" operator="equal">
      <formula>"optional if"</formula>
    </cfRule>
  </conditionalFormatting>
  <conditionalFormatting sqref="F245">
    <cfRule type="cellIs" dxfId="655" priority="41" stopIfTrue="1" operator="equal">
      <formula>"optional"</formula>
    </cfRule>
    <cfRule type="cellIs" dxfId="654" priority="42" stopIfTrue="1" operator="equal">
      <formula>"optional if"</formula>
    </cfRule>
  </conditionalFormatting>
  <conditionalFormatting sqref="F223">
    <cfRule type="cellIs" dxfId="653" priority="73" stopIfTrue="1" operator="equal">
      <formula>"optional"</formula>
    </cfRule>
    <cfRule type="cellIs" dxfId="652" priority="74" stopIfTrue="1" operator="equal">
      <formula>"optional if"</formula>
    </cfRule>
  </conditionalFormatting>
  <conditionalFormatting sqref="F250">
    <cfRule type="cellIs" dxfId="651" priority="33" stopIfTrue="1" operator="equal">
      <formula>"optional"</formula>
    </cfRule>
    <cfRule type="cellIs" dxfId="650" priority="34" stopIfTrue="1" operator="equal">
      <formula>"optional if"</formula>
    </cfRule>
  </conditionalFormatting>
  <conditionalFormatting sqref="F225">
    <cfRule type="cellIs" dxfId="649" priority="69" stopIfTrue="1" operator="equal">
      <formula>"optional"</formula>
    </cfRule>
    <cfRule type="cellIs" dxfId="648" priority="70" stopIfTrue="1" operator="equal">
      <formula>"optional if"</formula>
    </cfRule>
  </conditionalFormatting>
  <conditionalFormatting sqref="F228">
    <cfRule type="cellIs" dxfId="647" priority="65" stopIfTrue="1" operator="equal">
      <formula>"optional"</formula>
    </cfRule>
    <cfRule type="cellIs" dxfId="646" priority="66" stopIfTrue="1" operator="equal">
      <formula>"optional if"</formula>
    </cfRule>
  </conditionalFormatting>
  <conditionalFormatting sqref="F229">
    <cfRule type="cellIs" dxfId="645" priority="63" stopIfTrue="1" operator="equal">
      <formula>"optional"</formula>
    </cfRule>
    <cfRule type="cellIs" dxfId="644" priority="64" stopIfTrue="1" operator="equal">
      <formula>"optional if"</formula>
    </cfRule>
  </conditionalFormatting>
  <conditionalFormatting sqref="F232">
    <cfRule type="cellIs" dxfId="643" priority="59" stopIfTrue="1" operator="equal">
      <formula>"optional"</formula>
    </cfRule>
    <cfRule type="cellIs" dxfId="642" priority="60" stopIfTrue="1" operator="equal">
      <formula>"optional if"</formula>
    </cfRule>
  </conditionalFormatting>
  <conditionalFormatting sqref="F233">
    <cfRule type="cellIs" dxfId="641" priority="57" stopIfTrue="1" operator="equal">
      <formula>"optional"</formula>
    </cfRule>
    <cfRule type="cellIs" dxfId="640" priority="58" stopIfTrue="1" operator="equal">
      <formula>"optional if"</formula>
    </cfRule>
  </conditionalFormatting>
  <conditionalFormatting sqref="F234">
    <cfRule type="cellIs" dxfId="639" priority="55" stopIfTrue="1" operator="equal">
      <formula>"optional"</formula>
    </cfRule>
    <cfRule type="cellIs" dxfId="638" priority="56" stopIfTrue="1" operator="equal">
      <formula>"optional if"</formula>
    </cfRule>
  </conditionalFormatting>
  <conditionalFormatting sqref="F235">
    <cfRule type="cellIs" dxfId="637" priority="53" stopIfTrue="1" operator="equal">
      <formula>"optional"</formula>
    </cfRule>
    <cfRule type="cellIs" dxfId="636" priority="54" stopIfTrue="1" operator="equal">
      <formula>"optional if"</formula>
    </cfRule>
  </conditionalFormatting>
  <conditionalFormatting sqref="F236">
    <cfRule type="cellIs" dxfId="635" priority="51" stopIfTrue="1" operator="equal">
      <formula>"optional"</formula>
    </cfRule>
    <cfRule type="cellIs" dxfId="634" priority="52" stopIfTrue="1" operator="equal">
      <formula>"optional if"</formula>
    </cfRule>
  </conditionalFormatting>
  <conditionalFormatting sqref="F274">
    <cfRule type="cellIs" dxfId="633" priority="9" stopIfTrue="1" operator="equal">
      <formula>"optional"</formula>
    </cfRule>
    <cfRule type="cellIs" dxfId="632" priority="10" stopIfTrue="1" operator="equal">
      <formula>"optional if"</formula>
    </cfRule>
  </conditionalFormatting>
  <conditionalFormatting sqref="F277">
    <cfRule type="cellIs" dxfId="631" priority="5" stopIfTrue="1" operator="equal">
      <formula>"optional"</formula>
    </cfRule>
    <cfRule type="cellIs" dxfId="630" priority="6" stopIfTrue="1" operator="equal">
      <formula>"optional if"</formula>
    </cfRule>
  </conditionalFormatting>
  <conditionalFormatting sqref="F248">
    <cfRule type="cellIs" dxfId="629" priority="37" stopIfTrue="1" operator="equal">
      <formula>"optional"</formula>
    </cfRule>
    <cfRule type="cellIs" dxfId="628" priority="38" stopIfTrue="1" operator="equal">
      <formula>"optional if"</formula>
    </cfRule>
  </conditionalFormatting>
  <conditionalFormatting sqref="F249">
    <cfRule type="cellIs" dxfId="627" priority="35" stopIfTrue="1" operator="equal">
      <formula>"optional"</formula>
    </cfRule>
    <cfRule type="cellIs" dxfId="626" priority="36" stopIfTrue="1" operator="equal">
      <formula>"optional if"</formula>
    </cfRule>
  </conditionalFormatting>
  <conditionalFormatting sqref="F252">
    <cfRule type="cellIs" dxfId="625" priority="31" stopIfTrue="1" operator="equal">
      <formula>"optional"</formula>
    </cfRule>
    <cfRule type="cellIs" dxfId="624" priority="32" stopIfTrue="1" operator="equal">
      <formula>"optional if"</formula>
    </cfRule>
  </conditionalFormatting>
  <conditionalFormatting sqref="F253">
    <cfRule type="cellIs" dxfId="623" priority="29" stopIfTrue="1" operator="equal">
      <formula>"optional"</formula>
    </cfRule>
    <cfRule type="cellIs" dxfId="622" priority="30" stopIfTrue="1" operator="equal">
      <formula>"optional if"</formula>
    </cfRule>
  </conditionalFormatting>
  <conditionalFormatting sqref="F254">
    <cfRule type="cellIs" dxfId="621" priority="27" stopIfTrue="1" operator="equal">
      <formula>"optional"</formula>
    </cfRule>
    <cfRule type="cellIs" dxfId="620" priority="28" stopIfTrue="1" operator="equal">
      <formula>"optional if"</formula>
    </cfRule>
  </conditionalFormatting>
  <conditionalFormatting sqref="F255:F260">
    <cfRule type="cellIs" dxfId="619" priority="25" stopIfTrue="1" operator="equal">
      <formula>"optional"</formula>
    </cfRule>
    <cfRule type="cellIs" dxfId="618" priority="26" stopIfTrue="1" operator="equal">
      <formula>"optional if"</formula>
    </cfRule>
  </conditionalFormatting>
  <conditionalFormatting sqref="F264">
    <cfRule type="cellIs" dxfId="617" priority="23" stopIfTrue="1" operator="equal">
      <formula>"optional"</formula>
    </cfRule>
    <cfRule type="cellIs" dxfId="616" priority="24" stopIfTrue="1" operator="equal">
      <formula>"optional if"</formula>
    </cfRule>
  </conditionalFormatting>
  <conditionalFormatting sqref="F270">
    <cfRule type="cellIs" dxfId="615" priority="17" stopIfTrue="1" operator="equal">
      <formula>"optional"</formula>
    </cfRule>
    <cfRule type="cellIs" dxfId="614" priority="18" stopIfTrue="1" operator="equal">
      <formula>"optional if"</formula>
    </cfRule>
  </conditionalFormatting>
  <conditionalFormatting sqref="F273">
    <cfRule type="cellIs" dxfId="613" priority="11" stopIfTrue="1" operator="equal">
      <formula>"optional"</formula>
    </cfRule>
    <cfRule type="cellIs" dxfId="612" priority="12" stopIfTrue="1" operator="equal">
      <formula>"optional if"</formula>
    </cfRule>
  </conditionalFormatting>
  <conditionalFormatting sqref="F276">
    <cfRule type="cellIs" dxfId="611" priority="7" stopIfTrue="1" operator="equal">
      <formula>"optional"</formula>
    </cfRule>
    <cfRule type="cellIs" dxfId="610" priority="8" stopIfTrue="1" operator="equal">
      <formula>"optional if"</formula>
    </cfRule>
  </conditionalFormatting>
  <conditionalFormatting sqref="C57:D57 D58:D60">
    <cfRule type="cellIs" dxfId="609" priority="3" stopIfTrue="1" operator="equal">
      <formula>"optional"</formula>
    </cfRule>
    <cfRule type="cellIs" dxfId="608" priority="4" stopIfTrue="1" operator="equal">
      <formula>"optional if"</formula>
    </cfRule>
  </conditionalFormatting>
  <conditionalFormatting sqref="D212:D215">
    <cfRule type="cellIs" dxfId="607" priority="1" stopIfTrue="1" operator="equal">
      <formula>"optional"</formula>
    </cfRule>
    <cfRule type="cellIs" dxfId="606" priority="2" stopIfTrue="1" operator="equal">
      <formula>"optional if"</formula>
    </cfRule>
  </conditionalFormatting>
  <pageMargins left="0.31496062992125984" right="0.31496062992125984" top="0.35433070866141736" bottom="0.35433070866141736" header="0.31496062992125984" footer="0.31496062992125984"/>
  <pageSetup paperSize="8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7"/>
  <sheetViews>
    <sheetView workbookViewId="0"/>
  </sheetViews>
  <sheetFormatPr defaultRowHeight="14" x14ac:dyDescent="0.3"/>
  <cols>
    <col min="1" max="1" width="14.54296875" customWidth="1"/>
    <col min="2" max="2" width="41.7265625" style="112" customWidth="1"/>
    <col min="3" max="3" width="31.7265625" style="67" customWidth="1"/>
    <col min="4" max="4" width="29.453125" style="86" customWidth="1"/>
    <col min="5" max="5" width="22.81640625" style="67" customWidth="1"/>
    <col min="6" max="6" width="22.54296875" style="86" customWidth="1"/>
    <col min="8" max="8" width="14" bestFit="1" customWidth="1"/>
    <col min="9" max="9" width="21.54296875" bestFit="1" customWidth="1"/>
  </cols>
  <sheetData>
    <row r="1" spans="1:7" x14ac:dyDescent="0.3">
      <c r="A1" s="26"/>
      <c r="B1" s="53" t="s">
        <v>271</v>
      </c>
      <c r="C1" s="133" t="s">
        <v>341</v>
      </c>
      <c r="D1" s="134" t="s">
        <v>342</v>
      </c>
      <c r="E1" s="133" t="s">
        <v>343</v>
      </c>
      <c r="F1" s="134" t="s">
        <v>344</v>
      </c>
      <c r="G1" s="27"/>
    </row>
    <row r="2" spans="1:7" x14ac:dyDescent="0.3">
      <c r="A2" s="28">
        <v>1</v>
      </c>
      <c r="B2" s="94" t="s">
        <v>272</v>
      </c>
      <c r="C2" s="57">
        <f>C4+C5</f>
        <v>0</v>
      </c>
      <c r="D2" s="74">
        <f t="shared" ref="D2:F2" si="0">D4+D5</f>
        <v>0</v>
      </c>
      <c r="E2" s="57">
        <f t="shared" si="0"/>
        <v>0</v>
      </c>
      <c r="F2" s="74">
        <f t="shared" si="0"/>
        <v>0</v>
      </c>
      <c r="G2" s="27"/>
    </row>
    <row r="3" spans="1:7" ht="25.5" x14ac:dyDescent="0.3">
      <c r="A3" s="28">
        <v>1.1000000000000001</v>
      </c>
      <c r="B3" s="95" t="s">
        <v>273</v>
      </c>
      <c r="C3" s="58"/>
      <c r="D3" s="75"/>
      <c r="E3" s="58"/>
      <c r="F3" s="75"/>
      <c r="G3" s="27"/>
    </row>
    <row r="4" spans="1:7" x14ac:dyDescent="0.3">
      <c r="A4" s="28">
        <v>1.2</v>
      </c>
      <c r="B4" s="95" t="s">
        <v>274</v>
      </c>
      <c r="C4" s="58"/>
      <c r="D4" s="75"/>
      <c r="E4" s="58"/>
      <c r="F4" s="75"/>
      <c r="G4" s="27"/>
    </row>
    <row r="5" spans="1:7" x14ac:dyDescent="0.3">
      <c r="A5" s="28">
        <v>1.3</v>
      </c>
      <c r="B5" s="95" t="s">
        <v>275</v>
      </c>
      <c r="C5" s="57">
        <f>C6+C24</f>
        <v>0</v>
      </c>
      <c r="D5" s="74">
        <f t="shared" ref="D5:F5" si="1">D6+D24</f>
        <v>0</v>
      </c>
      <c r="E5" s="57">
        <f>E6+E24</f>
        <v>0</v>
      </c>
      <c r="F5" s="74">
        <f t="shared" si="1"/>
        <v>0</v>
      </c>
      <c r="G5" s="27"/>
    </row>
    <row r="6" spans="1:7" ht="25.5" x14ac:dyDescent="0.3">
      <c r="A6" s="28" t="s">
        <v>110</v>
      </c>
      <c r="B6" s="95" t="s">
        <v>276</v>
      </c>
      <c r="C6" s="57">
        <f>C7+C12</f>
        <v>0</v>
      </c>
      <c r="D6" s="74">
        <f t="shared" ref="D6:F6" si="2">D7+D12</f>
        <v>0</v>
      </c>
      <c r="E6" s="57">
        <f>E7+E12</f>
        <v>0</v>
      </c>
      <c r="F6" s="74">
        <f t="shared" si="2"/>
        <v>0</v>
      </c>
      <c r="G6" s="27"/>
    </row>
    <row r="7" spans="1:7" ht="26" x14ac:dyDescent="0.3">
      <c r="A7" s="28" t="s">
        <v>111</v>
      </c>
      <c r="B7" s="94" t="s">
        <v>277</v>
      </c>
      <c r="C7" s="58"/>
      <c r="D7" s="75"/>
      <c r="E7" s="57">
        <f>E9+E10+E11</f>
        <v>0</v>
      </c>
      <c r="F7" s="74">
        <f>F9+F10+F11</f>
        <v>0</v>
      </c>
      <c r="G7" s="27"/>
    </row>
    <row r="8" spans="1:7" x14ac:dyDescent="0.3">
      <c r="A8" s="30"/>
      <c r="B8" s="95" t="s">
        <v>278</v>
      </c>
      <c r="C8" s="59"/>
      <c r="D8" s="76"/>
      <c r="E8" s="59"/>
      <c r="F8" s="76"/>
      <c r="G8" s="27"/>
    </row>
    <row r="9" spans="1:7" x14ac:dyDescent="0.3">
      <c r="A9" s="29" t="s">
        <v>112</v>
      </c>
      <c r="B9" s="95" t="s">
        <v>279</v>
      </c>
      <c r="C9" s="59"/>
      <c r="D9" s="76"/>
      <c r="E9" s="58"/>
      <c r="F9" s="75"/>
      <c r="G9" s="27"/>
    </row>
    <row r="10" spans="1:7" x14ac:dyDescent="0.3">
      <c r="A10" s="29" t="s">
        <v>113</v>
      </c>
      <c r="B10" s="95" t="s">
        <v>280</v>
      </c>
      <c r="C10" s="59"/>
      <c r="D10" s="76"/>
      <c r="E10" s="58"/>
      <c r="F10" s="75"/>
      <c r="G10" s="27"/>
    </row>
    <row r="11" spans="1:7" ht="25.5" x14ac:dyDescent="0.3">
      <c r="A11" s="29" t="s">
        <v>114</v>
      </c>
      <c r="B11" s="95" t="s">
        <v>281</v>
      </c>
      <c r="C11" s="59"/>
      <c r="D11" s="76"/>
      <c r="E11" s="58"/>
      <c r="F11" s="75"/>
      <c r="G11" s="27"/>
    </row>
    <row r="12" spans="1:7" ht="26" x14ac:dyDescent="0.3">
      <c r="A12" s="29" t="s">
        <v>115</v>
      </c>
      <c r="B12" s="94" t="s">
        <v>282</v>
      </c>
      <c r="C12" s="57">
        <f>C18+C19+C20+C21+C22+C23</f>
        <v>0</v>
      </c>
      <c r="D12" s="74">
        <f>D18+D19+D20+D21+D22+D23</f>
        <v>0</v>
      </c>
      <c r="E12" s="68">
        <f>IF(SUM(E14:E16)=SUM(E18:E23),SUM(E14:E16),"Napaka.")</f>
        <v>0</v>
      </c>
      <c r="F12" s="87">
        <f>IF(SUM(F14:F16)=SUM(F18:F23),SUM(F14:F16),"Napaka.")</f>
        <v>0</v>
      </c>
      <c r="G12" s="27"/>
    </row>
    <row r="13" spans="1:7" x14ac:dyDescent="0.3">
      <c r="A13" s="30"/>
      <c r="B13" s="96" t="s">
        <v>278</v>
      </c>
      <c r="C13" s="59"/>
      <c r="D13" s="76"/>
      <c r="E13" s="59"/>
      <c r="F13" s="76"/>
      <c r="G13" s="27"/>
    </row>
    <row r="14" spans="1:7" x14ac:dyDescent="0.3">
      <c r="A14" s="29" t="s">
        <v>116</v>
      </c>
      <c r="B14" s="95" t="s">
        <v>279</v>
      </c>
      <c r="C14" s="59"/>
      <c r="D14" s="76"/>
      <c r="E14" s="58"/>
      <c r="F14" s="75"/>
      <c r="G14" s="27"/>
    </row>
    <row r="15" spans="1:7" x14ac:dyDescent="0.3">
      <c r="A15" s="29" t="s">
        <v>117</v>
      </c>
      <c r="B15" s="95" t="s">
        <v>280</v>
      </c>
      <c r="C15" s="59"/>
      <c r="D15" s="76"/>
      <c r="E15" s="58"/>
      <c r="F15" s="75"/>
      <c r="G15" s="27"/>
    </row>
    <row r="16" spans="1:7" ht="25.5" x14ac:dyDescent="0.3">
      <c r="A16" s="29" t="s">
        <v>118</v>
      </c>
      <c r="B16" s="95" t="s">
        <v>281</v>
      </c>
      <c r="C16" s="59"/>
      <c r="D16" s="76"/>
      <c r="E16" s="58"/>
      <c r="F16" s="75"/>
      <c r="G16" s="27"/>
    </row>
    <row r="17" spans="1:16" ht="25.5" x14ac:dyDescent="0.3">
      <c r="A17" s="30"/>
      <c r="B17" s="95" t="s">
        <v>283</v>
      </c>
      <c r="C17" s="59"/>
      <c r="D17" s="76"/>
      <c r="E17" s="69"/>
      <c r="F17" s="88"/>
      <c r="G17" s="27"/>
    </row>
    <row r="18" spans="1:16" x14ac:dyDescent="0.3">
      <c r="A18" s="29" t="s">
        <v>119</v>
      </c>
      <c r="B18" s="95" t="s">
        <v>284</v>
      </c>
      <c r="C18" s="58"/>
      <c r="D18" s="75"/>
      <c r="E18" s="58"/>
      <c r="F18" s="75"/>
      <c r="G18" s="27"/>
    </row>
    <row r="19" spans="1:16" x14ac:dyDescent="0.3">
      <c r="A19" s="29" t="s">
        <v>120</v>
      </c>
      <c r="B19" s="95" t="s">
        <v>285</v>
      </c>
      <c r="C19" s="58"/>
      <c r="D19" s="75"/>
      <c r="E19" s="58"/>
      <c r="F19" s="75"/>
      <c r="G19" s="27"/>
    </row>
    <row r="20" spans="1:16" x14ac:dyDescent="0.3">
      <c r="A20" s="29" t="s">
        <v>121</v>
      </c>
      <c r="B20" s="95" t="s">
        <v>286</v>
      </c>
      <c r="C20" s="58"/>
      <c r="D20" s="75"/>
      <c r="E20" s="58"/>
      <c r="F20" s="75"/>
      <c r="G20" s="27"/>
    </row>
    <row r="21" spans="1:16" x14ac:dyDescent="0.3">
      <c r="A21" s="29" t="s">
        <v>122</v>
      </c>
      <c r="B21" s="95" t="s">
        <v>287</v>
      </c>
      <c r="C21" s="58"/>
      <c r="D21" s="75"/>
      <c r="E21" s="58"/>
      <c r="F21" s="75"/>
      <c r="G21" s="27"/>
    </row>
    <row r="22" spans="1:16" ht="25.5" x14ac:dyDescent="0.3">
      <c r="A22" s="29" t="s">
        <v>123</v>
      </c>
      <c r="B22" s="95" t="s">
        <v>288</v>
      </c>
      <c r="C22" s="58"/>
      <c r="D22" s="75"/>
      <c r="E22" s="58"/>
      <c r="F22" s="75"/>
      <c r="G22" s="27"/>
    </row>
    <row r="23" spans="1:16" x14ac:dyDescent="0.3">
      <c r="A23" s="29" t="s">
        <v>124</v>
      </c>
      <c r="B23" s="95" t="s">
        <v>289</v>
      </c>
      <c r="C23" s="58"/>
      <c r="D23" s="75"/>
      <c r="E23" s="58"/>
      <c r="F23" s="75"/>
      <c r="G23" s="27"/>
    </row>
    <row r="24" spans="1:16" ht="25.5" x14ac:dyDescent="0.3">
      <c r="A24" s="29" t="s">
        <v>125</v>
      </c>
      <c r="B24" s="95" t="s">
        <v>399</v>
      </c>
      <c r="C24" s="57">
        <f>C25+C30</f>
        <v>0</v>
      </c>
      <c r="D24" s="74">
        <f t="shared" ref="D24:F24" si="3">D25+D30</f>
        <v>0</v>
      </c>
      <c r="E24" s="57">
        <f t="shared" si="3"/>
        <v>0</v>
      </c>
      <c r="F24" s="74">
        <f t="shared" si="3"/>
        <v>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26" x14ac:dyDescent="0.3">
      <c r="A25" s="29" t="s">
        <v>126</v>
      </c>
      <c r="B25" s="94" t="s">
        <v>277</v>
      </c>
      <c r="C25" s="58"/>
      <c r="D25" s="75"/>
      <c r="E25" s="57">
        <f>E27+E28+E29</f>
        <v>0</v>
      </c>
      <c r="F25" s="74">
        <f>F27+F28+F29</f>
        <v>0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x14ac:dyDescent="0.3">
      <c r="A26" s="30"/>
      <c r="B26" s="95" t="s">
        <v>290</v>
      </c>
      <c r="C26" s="59"/>
      <c r="D26" s="76"/>
      <c r="E26" s="59"/>
      <c r="F26" s="76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3">
      <c r="A27" s="29" t="s">
        <v>127</v>
      </c>
      <c r="B27" s="95" t="s">
        <v>279</v>
      </c>
      <c r="C27" s="59"/>
      <c r="D27" s="76"/>
      <c r="E27" s="58"/>
      <c r="F27" s="75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3">
      <c r="A28" s="29" t="s">
        <v>128</v>
      </c>
      <c r="B28" s="95" t="s">
        <v>280</v>
      </c>
      <c r="C28" s="59"/>
      <c r="D28" s="76"/>
      <c r="E28" s="58"/>
      <c r="F28" s="75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25.5" x14ac:dyDescent="0.3">
      <c r="A29" s="29" t="s">
        <v>129</v>
      </c>
      <c r="B29" s="95" t="s">
        <v>281</v>
      </c>
      <c r="C29" s="59"/>
      <c r="D29" s="76"/>
      <c r="E29" s="58"/>
      <c r="F29" s="75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26" x14ac:dyDescent="0.3">
      <c r="A30" s="29" t="s">
        <v>130</v>
      </c>
      <c r="B30" s="94" t="s">
        <v>282</v>
      </c>
      <c r="C30" s="57">
        <f>C36+C37+C38+C39+C40</f>
        <v>0</v>
      </c>
      <c r="D30" s="74">
        <f>D36+D37+D38+D39+D40</f>
        <v>0</v>
      </c>
      <c r="E30" s="57">
        <f>IF(SUM(E32:E34)=SUM(E36:E40),SUM(E32:E34),"Napaka.")</f>
        <v>0</v>
      </c>
      <c r="F30" s="74">
        <f>IF(SUM(F32:F34)=SUM(F36:F40),SUM(F32:F34),"Napaka.")</f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x14ac:dyDescent="0.3">
      <c r="A31" s="30"/>
      <c r="B31" s="95" t="s">
        <v>278</v>
      </c>
      <c r="C31" s="59"/>
      <c r="D31" s="76"/>
      <c r="E31" s="59"/>
      <c r="F31" s="76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x14ac:dyDescent="0.3">
      <c r="A32" s="29" t="s">
        <v>131</v>
      </c>
      <c r="B32" s="95" t="s">
        <v>279</v>
      </c>
      <c r="C32" s="59"/>
      <c r="D32" s="76"/>
      <c r="E32" s="58"/>
      <c r="F32" s="75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x14ac:dyDescent="0.3">
      <c r="A33" s="29" t="s">
        <v>132</v>
      </c>
      <c r="B33" s="95" t="s">
        <v>280</v>
      </c>
      <c r="C33" s="59"/>
      <c r="D33" s="76"/>
      <c r="E33" s="58"/>
      <c r="F33" s="75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25.5" x14ac:dyDescent="0.3">
      <c r="A34" s="29" t="s">
        <v>133</v>
      </c>
      <c r="B34" s="95" t="s">
        <v>281</v>
      </c>
      <c r="C34" s="59"/>
      <c r="D34" s="76"/>
      <c r="E34" s="58"/>
      <c r="F34" s="75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25.5" x14ac:dyDescent="0.3">
      <c r="A35" s="30"/>
      <c r="B35" s="95" t="s">
        <v>283</v>
      </c>
      <c r="C35" s="59"/>
      <c r="D35" s="76"/>
      <c r="E35" s="59"/>
      <c r="F35" s="76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x14ac:dyDescent="0.3">
      <c r="A36" s="29" t="s">
        <v>134</v>
      </c>
      <c r="B36" s="95" t="s">
        <v>285</v>
      </c>
      <c r="C36" s="58"/>
      <c r="D36" s="75"/>
      <c r="E36" s="58"/>
      <c r="F36" s="75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x14ac:dyDescent="0.3">
      <c r="A37" s="29" t="s">
        <v>135</v>
      </c>
      <c r="B37" s="95" t="s">
        <v>286</v>
      </c>
      <c r="C37" s="58"/>
      <c r="D37" s="75"/>
      <c r="E37" s="58"/>
      <c r="F37" s="75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x14ac:dyDescent="0.3">
      <c r="A38" s="29" t="s">
        <v>136</v>
      </c>
      <c r="B38" s="95" t="s">
        <v>287</v>
      </c>
      <c r="C38" s="58"/>
      <c r="D38" s="75"/>
      <c r="E38" s="58"/>
      <c r="F38" s="75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x14ac:dyDescent="0.3">
      <c r="A39" s="29" t="s">
        <v>137</v>
      </c>
      <c r="B39" s="95" t="s">
        <v>291</v>
      </c>
      <c r="C39" s="58"/>
      <c r="D39" s="75"/>
      <c r="E39" s="58"/>
      <c r="F39" s="75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25.5" x14ac:dyDescent="0.3">
      <c r="A40" s="29" t="s">
        <v>138</v>
      </c>
      <c r="B40" s="95" t="s">
        <v>292</v>
      </c>
      <c r="C40" s="58"/>
      <c r="D40" s="75"/>
      <c r="E40" s="58"/>
      <c r="F40" s="75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x14ac:dyDescent="0.3">
      <c r="A41" s="31"/>
      <c r="B41" s="97"/>
      <c r="C41" s="60"/>
      <c r="D41" s="77"/>
      <c r="E41" s="64"/>
      <c r="F41" s="7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x14ac:dyDescent="0.3">
      <c r="A42" s="139" t="s">
        <v>293</v>
      </c>
      <c r="B42" s="139"/>
      <c r="C42" s="61" t="s">
        <v>345</v>
      </c>
      <c r="D42" s="78"/>
      <c r="E42" s="70"/>
      <c r="F42" s="78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x14ac:dyDescent="0.3">
      <c r="A43" s="138" t="s">
        <v>294</v>
      </c>
      <c r="B43" s="138"/>
      <c r="C43" s="91"/>
      <c r="D43" s="78"/>
      <c r="E43" s="70"/>
      <c r="F43" s="78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x14ac:dyDescent="0.3">
      <c r="A44" s="138" t="s">
        <v>295</v>
      </c>
      <c r="B44" s="138"/>
      <c r="C44" s="91"/>
      <c r="D44" s="78"/>
      <c r="E44" s="70"/>
      <c r="F44" s="78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x14ac:dyDescent="0.3">
      <c r="A45" s="138" t="s">
        <v>296</v>
      </c>
      <c r="B45" s="138"/>
      <c r="C45" s="91"/>
      <c r="D45" s="78"/>
      <c r="E45" s="70"/>
      <c r="F45" s="78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x14ac:dyDescent="0.3">
      <c r="A46" s="34"/>
      <c r="B46" s="109"/>
      <c r="C46" s="63"/>
      <c r="D46" s="79"/>
      <c r="E46" s="71"/>
      <c r="F46" s="79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x14ac:dyDescent="0.3">
      <c r="A47" s="26"/>
      <c r="B47" s="53" t="s">
        <v>271</v>
      </c>
      <c r="C47" s="56" t="s">
        <v>341</v>
      </c>
      <c r="D47" s="73" t="s">
        <v>342</v>
      </c>
      <c r="E47" s="56" t="s">
        <v>343</v>
      </c>
      <c r="F47" s="73" t="s">
        <v>344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x14ac:dyDescent="0.3">
      <c r="A48" s="28">
        <v>2</v>
      </c>
      <c r="B48" s="98" t="s">
        <v>297</v>
      </c>
      <c r="C48" s="57">
        <f>C49+C53</f>
        <v>0</v>
      </c>
      <c r="D48" s="74">
        <f t="shared" ref="D48:F48" si="4">D49+D53</f>
        <v>0</v>
      </c>
      <c r="E48" s="57">
        <f t="shared" si="4"/>
        <v>0</v>
      </c>
      <c r="F48" s="74">
        <f t="shared" si="4"/>
        <v>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x14ac:dyDescent="0.3">
      <c r="A49" s="28">
        <v>2.1</v>
      </c>
      <c r="B49" s="99" t="s">
        <v>298</v>
      </c>
      <c r="C49" s="58"/>
      <c r="D49" s="75"/>
      <c r="E49" s="57">
        <f>E51+E52</f>
        <v>0</v>
      </c>
      <c r="F49" s="74">
        <f>F51+F52</f>
        <v>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x14ac:dyDescent="0.3">
      <c r="A50" s="30"/>
      <c r="B50" s="99" t="s">
        <v>299</v>
      </c>
      <c r="C50" s="59"/>
      <c r="D50" s="76"/>
      <c r="E50" s="59"/>
      <c r="F50" s="76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x14ac:dyDescent="0.3">
      <c r="A51" s="28" t="s">
        <v>139</v>
      </c>
      <c r="B51" s="99" t="s">
        <v>300</v>
      </c>
      <c r="C51" s="59"/>
      <c r="D51" s="76"/>
      <c r="E51" s="58"/>
      <c r="F51" s="75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x14ac:dyDescent="0.3">
      <c r="A52" s="28" t="s">
        <v>140</v>
      </c>
      <c r="B52" s="99" t="s">
        <v>301</v>
      </c>
      <c r="C52" s="59"/>
      <c r="D52" s="76"/>
      <c r="E52" s="58"/>
      <c r="F52" s="75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x14ac:dyDescent="0.3">
      <c r="A53" s="28">
        <v>2.2000000000000002</v>
      </c>
      <c r="B53" s="99" t="s">
        <v>302</v>
      </c>
      <c r="C53" s="58"/>
      <c r="D53" s="75"/>
      <c r="E53" s="57">
        <f>E55+E56</f>
        <v>0</v>
      </c>
      <c r="F53" s="74">
        <f>F55+F56</f>
        <v>0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x14ac:dyDescent="0.3">
      <c r="A54" s="30"/>
      <c r="B54" s="99" t="s">
        <v>299</v>
      </c>
      <c r="C54" s="59"/>
      <c r="D54" s="76"/>
      <c r="E54" s="59"/>
      <c r="F54" s="76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x14ac:dyDescent="0.3">
      <c r="A55" s="28" t="s">
        <v>141</v>
      </c>
      <c r="B55" s="99" t="s">
        <v>300</v>
      </c>
      <c r="C55" s="59"/>
      <c r="D55" s="76"/>
      <c r="E55" s="58"/>
      <c r="F55" s="75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x14ac:dyDescent="0.3">
      <c r="A56" s="28" t="s">
        <v>142</v>
      </c>
      <c r="B56" s="99" t="s">
        <v>301</v>
      </c>
      <c r="C56" s="59"/>
      <c r="D56" s="76"/>
      <c r="E56" s="58"/>
      <c r="F56" s="75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x14ac:dyDescent="0.3">
      <c r="A57" s="36"/>
      <c r="B57" s="100"/>
      <c r="C57" s="64"/>
      <c r="D57" s="77"/>
      <c r="E57" s="64"/>
      <c r="F57" s="7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x14ac:dyDescent="0.3">
      <c r="A58" s="139" t="s">
        <v>293</v>
      </c>
      <c r="B58" s="139"/>
      <c r="C58" s="61" t="s">
        <v>345</v>
      </c>
      <c r="D58" s="78"/>
      <c r="E58" s="70"/>
      <c r="F58" s="78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x14ac:dyDescent="0.3">
      <c r="A59" s="138" t="s">
        <v>294</v>
      </c>
      <c r="B59" s="138"/>
      <c r="C59" s="91"/>
      <c r="D59" s="78"/>
      <c r="E59" s="70"/>
      <c r="F59" s="78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x14ac:dyDescent="0.3">
      <c r="A60" s="138" t="s">
        <v>295</v>
      </c>
      <c r="B60" s="138"/>
      <c r="C60" s="91"/>
      <c r="D60" s="78"/>
      <c r="E60" s="70"/>
      <c r="F60" s="78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x14ac:dyDescent="0.3">
      <c r="A61" s="138" t="s">
        <v>296</v>
      </c>
      <c r="B61" s="138"/>
      <c r="C61" s="91"/>
      <c r="D61" s="80"/>
      <c r="E61" s="72"/>
      <c r="F61" s="89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x14ac:dyDescent="0.3">
      <c r="A62" s="40"/>
      <c r="B62" s="109"/>
      <c r="C62" s="63"/>
      <c r="D62" s="81"/>
      <c r="E62" s="65"/>
      <c r="F62" s="90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x14ac:dyDescent="0.3">
      <c r="A63" s="26"/>
      <c r="B63" s="53" t="s">
        <v>271</v>
      </c>
      <c r="C63" s="56" t="s">
        <v>341</v>
      </c>
      <c r="D63" s="73" t="s">
        <v>342</v>
      </c>
      <c r="E63" s="56" t="s">
        <v>343</v>
      </c>
      <c r="F63" s="73" t="s">
        <v>344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39" x14ac:dyDescent="0.3">
      <c r="A64" s="28">
        <v>3</v>
      </c>
      <c r="B64" s="101" t="s">
        <v>377</v>
      </c>
      <c r="C64" s="57">
        <f>C65+C66</f>
        <v>0</v>
      </c>
      <c r="D64" s="74">
        <f t="shared" ref="D64:F64" si="5">D65+D66</f>
        <v>0</v>
      </c>
      <c r="E64" s="57">
        <f t="shared" si="5"/>
        <v>0</v>
      </c>
      <c r="F64" s="74">
        <f t="shared" si="5"/>
        <v>0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x14ac:dyDescent="0.3">
      <c r="A65" s="28">
        <v>3.1</v>
      </c>
      <c r="B65" s="110" t="s">
        <v>304</v>
      </c>
      <c r="C65" s="58"/>
      <c r="D65" s="75"/>
      <c r="E65" s="58"/>
      <c r="F65" s="75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x14ac:dyDescent="0.3">
      <c r="A66" s="28">
        <v>3.2</v>
      </c>
      <c r="B66" s="110" t="s">
        <v>305</v>
      </c>
      <c r="C66" s="57">
        <f>C67+C99</f>
        <v>0</v>
      </c>
      <c r="D66" s="74">
        <f t="shared" ref="D66:F66" si="6">D67+D99</f>
        <v>0</v>
      </c>
      <c r="E66" s="57">
        <f t="shared" si="6"/>
        <v>0</v>
      </c>
      <c r="F66" s="74">
        <f t="shared" si="6"/>
        <v>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x14ac:dyDescent="0.3">
      <c r="A67" s="28" t="s">
        <v>143</v>
      </c>
      <c r="B67" s="110" t="s">
        <v>306</v>
      </c>
      <c r="C67" s="57">
        <f>IF(SUM(C69:C70)=SUM(C71:C81),SUM(C69:C70),"Napaka.")</f>
        <v>0</v>
      </c>
      <c r="D67" s="74">
        <f>IF(SUM(D69:D70)=SUM(D71:D81),SUM(D69:D70),"Napaka.")</f>
        <v>0</v>
      </c>
      <c r="E67" s="57">
        <f>IF(SUM(E69:E70)=SUM(E74:E81),SUM(E69:E70),"Napaka")</f>
        <v>0</v>
      </c>
      <c r="F67" s="74">
        <f>IF(SUM(F69:F70)=SUM(F74:F81),SUM(F69:F70),"Napaka")</f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x14ac:dyDescent="0.3">
      <c r="A68" s="30"/>
      <c r="B68" s="95" t="s">
        <v>307</v>
      </c>
      <c r="C68" s="59"/>
      <c r="D68" s="76"/>
      <c r="E68" s="59"/>
      <c r="F68" s="76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x14ac:dyDescent="0.3">
      <c r="A69" s="28" t="s">
        <v>144</v>
      </c>
      <c r="B69" s="95" t="s">
        <v>308</v>
      </c>
      <c r="C69" s="58"/>
      <c r="D69" s="75"/>
      <c r="E69" s="58"/>
      <c r="F69" s="75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25.5" x14ac:dyDescent="0.3">
      <c r="A70" s="28" t="s">
        <v>145</v>
      </c>
      <c r="B70" s="95" t="s">
        <v>309</v>
      </c>
      <c r="C70" s="58"/>
      <c r="D70" s="75"/>
      <c r="E70" s="58"/>
      <c r="F70" s="75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26" x14ac:dyDescent="0.3">
      <c r="A71" s="28" t="s">
        <v>146</v>
      </c>
      <c r="B71" s="94" t="s">
        <v>310</v>
      </c>
      <c r="C71" s="58"/>
      <c r="D71" s="75"/>
      <c r="E71" s="57">
        <f>E73+E79+E80</f>
        <v>0</v>
      </c>
      <c r="F71" s="74">
        <f>F73+F79+F80</f>
        <v>0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25.5" x14ac:dyDescent="0.3">
      <c r="A72" s="30"/>
      <c r="B72" s="95" t="s">
        <v>311</v>
      </c>
      <c r="C72" s="59"/>
      <c r="D72" s="76"/>
      <c r="E72" s="59"/>
      <c r="F72" s="76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x14ac:dyDescent="0.3">
      <c r="A73" s="28" t="s">
        <v>147</v>
      </c>
      <c r="B73" s="95" t="s">
        <v>279</v>
      </c>
      <c r="C73" s="59"/>
      <c r="D73" s="76"/>
      <c r="E73" s="57">
        <f>E74+E75+E76+E77+E78</f>
        <v>0</v>
      </c>
      <c r="F73" s="74">
        <f>F74+F75+F76+F77+F78</f>
        <v>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x14ac:dyDescent="0.3">
      <c r="A74" s="28" t="s">
        <v>148</v>
      </c>
      <c r="B74" s="95" t="s">
        <v>312</v>
      </c>
      <c r="C74" s="59"/>
      <c r="D74" s="76"/>
      <c r="E74" s="58"/>
      <c r="F74" s="75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x14ac:dyDescent="0.3">
      <c r="A75" s="28" t="s">
        <v>149</v>
      </c>
      <c r="B75" s="95" t="s">
        <v>313</v>
      </c>
      <c r="C75" s="59"/>
      <c r="D75" s="76"/>
      <c r="E75" s="58"/>
      <c r="F75" s="75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x14ac:dyDescent="0.3">
      <c r="A76" s="28" t="s">
        <v>150</v>
      </c>
      <c r="B76" s="95" t="s">
        <v>314</v>
      </c>
      <c r="C76" s="59"/>
      <c r="D76" s="76"/>
      <c r="E76" s="58"/>
      <c r="F76" s="75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x14ac:dyDescent="0.3">
      <c r="A77" s="28" t="s">
        <v>151</v>
      </c>
      <c r="B77" s="95" t="s">
        <v>315</v>
      </c>
      <c r="C77" s="59"/>
      <c r="D77" s="76"/>
      <c r="E77" s="58"/>
      <c r="F77" s="75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x14ac:dyDescent="0.3">
      <c r="A78" s="28" t="s">
        <v>152</v>
      </c>
      <c r="B78" s="95" t="s">
        <v>296</v>
      </c>
      <c r="C78" s="59"/>
      <c r="D78" s="76"/>
      <c r="E78" s="58"/>
      <c r="F78" s="75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x14ac:dyDescent="0.3">
      <c r="A79" s="28" t="s">
        <v>153</v>
      </c>
      <c r="B79" s="95" t="s">
        <v>280</v>
      </c>
      <c r="C79" s="59"/>
      <c r="D79" s="76"/>
      <c r="E79" s="58"/>
      <c r="F79" s="75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x14ac:dyDescent="0.3">
      <c r="A80" s="28" t="s">
        <v>154</v>
      </c>
      <c r="B80" s="95" t="s">
        <v>316</v>
      </c>
      <c r="C80" s="59"/>
      <c r="D80" s="76"/>
      <c r="E80" s="58"/>
      <c r="F80" s="75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26" x14ac:dyDescent="0.3">
      <c r="A81" s="28" t="s">
        <v>155</v>
      </c>
      <c r="B81" s="94" t="s">
        <v>317</v>
      </c>
      <c r="C81" s="57">
        <f>C92+C93+C94+C95+C96+C97+C98</f>
        <v>0</v>
      </c>
      <c r="D81" s="74">
        <f>D92+D93+D94+D95+D96+D97+D98</f>
        <v>0</v>
      </c>
      <c r="E81" s="57">
        <f>IF(SUM(E84:E90)=SUM(E92:E98),SUM(E84:E90),"Napaka.")</f>
        <v>0</v>
      </c>
      <c r="F81" s="74">
        <f>IF(SUM(F84:F90)=SUM(F92:F98),SUM(F84:F90),"Napaka.")</f>
        <v>0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25.5" x14ac:dyDescent="0.3">
      <c r="A82" s="30"/>
      <c r="B82" s="95" t="s">
        <v>311</v>
      </c>
      <c r="C82" s="59"/>
      <c r="D82" s="76"/>
      <c r="E82" s="59"/>
      <c r="F82" s="76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x14ac:dyDescent="0.3">
      <c r="A83" s="28" t="s">
        <v>156</v>
      </c>
      <c r="B83" s="95" t="s">
        <v>279</v>
      </c>
      <c r="C83" s="59"/>
      <c r="D83" s="76"/>
      <c r="E83" s="57">
        <f>E84+E85+E86+E87+E88</f>
        <v>0</v>
      </c>
      <c r="F83" s="74">
        <f>F84+F85+F86+F87+F88</f>
        <v>0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x14ac:dyDescent="0.3">
      <c r="A84" s="28" t="s">
        <v>157</v>
      </c>
      <c r="B84" s="95" t="s">
        <v>312</v>
      </c>
      <c r="C84" s="59"/>
      <c r="D84" s="76"/>
      <c r="E84" s="58"/>
      <c r="F84" s="75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x14ac:dyDescent="0.3">
      <c r="A85" s="28" t="s">
        <v>158</v>
      </c>
      <c r="B85" s="95" t="s">
        <v>313</v>
      </c>
      <c r="C85" s="59"/>
      <c r="D85" s="76"/>
      <c r="E85" s="58"/>
      <c r="F85" s="75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x14ac:dyDescent="0.3">
      <c r="A86" s="28" t="s">
        <v>159</v>
      </c>
      <c r="B86" s="95" t="s">
        <v>314</v>
      </c>
      <c r="C86" s="59"/>
      <c r="D86" s="76"/>
      <c r="E86" s="58"/>
      <c r="F86" s="75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 x14ac:dyDescent="0.3">
      <c r="A87" s="28" t="s">
        <v>160</v>
      </c>
      <c r="B87" s="95" t="s">
        <v>315</v>
      </c>
      <c r="C87" s="59"/>
      <c r="D87" s="76"/>
      <c r="E87" s="58"/>
      <c r="F87" s="75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x14ac:dyDescent="0.3">
      <c r="A88" s="28" t="s">
        <v>161</v>
      </c>
      <c r="B88" s="95" t="s">
        <v>296</v>
      </c>
      <c r="C88" s="59"/>
      <c r="D88" s="76"/>
      <c r="E88" s="58"/>
      <c r="F88" s="75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x14ac:dyDescent="0.3">
      <c r="A89" s="44" t="s">
        <v>162</v>
      </c>
      <c r="B89" s="110" t="s">
        <v>280</v>
      </c>
      <c r="C89" s="59"/>
      <c r="D89" s="76"/>
      <c r="E89" s="58"/>
      <c r="F89" s="75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x14ac:dyDescent="0.3">
      <c r="A90" s="28" t="s">
        <v>163</v>
      </c>
      <c r="B90" s="95" t="s">
        <v>316</v>
      </c>
      <c r="C90" s="59"/>
      <c r="D90" s="76"/>
      <c r="E90" s="58"/>
      <c r="F90" s="75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x14ac:dyDescent="0.3">
      <c r="A91" s="30"/>
      <c r="B91" s="102" t="s">
        <v>283</v>
      </c>
      <c r="C91" s="59"/>
      <c r="D91" s="76"/>
      <c r="E91" s="59"/>
      <c r="F91" s="76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6" x14ac:dyDescent="0.3">
      <c r="A92" s="28" t="s">
        <v>164</v>
      </c>
      <c r="B92" s="102" t="s">
        <v>284</v>
      </c>
      <c r="C92" s="58"/>
      <c r="D92" s="75"/>
      <c r="E92" s="58"/>
      <c r="F92" s="75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x14ac:dyDescent="0.3">
      <c r="A93" s="28" t="s">
        <v>165</v>
      </c>
      <c r="B93" s="102" t="s">
        <v>286</v>
      </c>
      <c r="C93" s="58"/>
      <c r="D93" s="75"/>
      <c r="E93" s="58"/>
      <c r="F93" s="75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x14ac:dyDescent="0.3">
      <c r="A94" s="28" t="s">
        <v>166</v>
      </c>
      <c r="B94" s="102" t="s">
        <v>287</v>
      </c>
      <c r="C94" s="58"/>
      <c r="D94" s="75"/>
      <c r="E94" s="58"/>
      <c r="F94" s="75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x14ac:dyDescent="0.3">
      <c r="A95" s="28" t="s">
        <v>167</v>
      </c>
      <c r="B95" s="102" t="s">
        <v>288</v>
      </c>
      <c r="C95" s="58"/>
      <c r="D95" s="75"/>
      <c r="E95" s="58"/>
      <c r="F95" s="75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x14ac:dyDescent="0.3">
      <c r="A96" s="28" t="s">
        <v>168</v>
      </c>
      <c r="B96" s="102" t="s">
        <v>289</v>
      </c>
      <c r="C96" s="58"/>
      <c r="D96" s="75"/>
      <c r="E96" s="58"/>
      <c r="F96" s="75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x14ac:dyDescent="0.3">
      <c r="A97" s="28" t="s">
        <v>381</v>
      </c>
      <c r="B97" s="103" t="s">
        <v>383</v>
      </c>
      <c r="C97" s="58"/>
      <c r="D97" s="75"/>
      <c r="E97" s="58"/>
      <c r="F97" s="75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x14ac:dyDescent="0.3">
      <c r="A98" s="28" t="s">
        <v>382</v>
      </c>
      <c r="B98" s="103" t="s">
        <v>296</v>
      </c>
      <c r="C98" s="58"/>
      <c r="D98" s="75"/>
      <c r="E98" s="58"/>
      <c r="F98" s="75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x14ac:dyDescent="0.3">
      <c r="A99" s="28" t="s">
        <v>169</v>
      </c>
      <c r="B99" s="102" t="s">
        <v>399</v>
      </c>
      <c r="C99" s="57">
        <f>IF(SUM(C101:C102)=SUM(C103:C112),SUM(C101:C102),"Napaka.")</f>
        <v>0</v>
      </c>
      <c r="D99" s="57">
        <f>IF(SUM(D101:D102)=SUM(D103:D112),SUM(D101:D102),"Napaka.")</f>
        <v>0</v>
      </c>
      <c r="E99" s="57">
        <f>IF(SUM(E101:E102)=SUM(E106:E112),SUM(E101:E102),"Napaka")</f>
        <v>0</v>
      </c>
      <c r="F99" s="74">
        <f>IF(SUM(F101:F102)=SUM(F106:F112),SUM(F101:F102),"Napaka")</f>
        <v>0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x14ac:dyDescent="0.3">
      <c r="A100" s="30"/>
      <c r="B100" s="102" t="s">
        <v>307</v>
      </c>
      <c r="C100" s="59"/>
      <c r="D100" s="76"/>
      <c r="E100" s="59"/>
      <c r="F100" s="76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x14ac:dyDescent="0.3">
      <c r="A101" s="28" t="s">
        <v>170</v>
      </c>
      <c r="B101" s="102" t="s">
        <v>308</v>
      </c>
      <c r="C101" s="58"/>
      <c r="D101" s="75"/>
      <c r="E101" s="58"/>
      <c r="F101" s="75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x14ac:dyDescent="0.3">
      <c r="A102" s="28" t="s">
        <v>171</v>
      </c>
      <c r="B102" s="102" t="s">
        <v>309</v>
      </c>
      <c r="C102" s="58"/>
      <c r="D102" s="75"/>
      <c r="E102" s="58"/>
      <c r="F102" s="75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x14ac:dyDescent="0.3">
      <c r="A103" s="28" t="s">
        <v>172</v>
      </c>
      <c r="B103" s="104" t="s">
        <v>310</v>
      </c>
      <c r="C103" s="58"/>
      <c r="D103" s="75"/>
      <c r="E103" s="57">
        <f>E105+E110+E111</f>
        <v>0</v>
      </c>
      <c r="F103" s="74">
        <f>F105+F110+F111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x14ac:dyDescent="0.3">
      <c r="A104" s="30"/>
      <c r="B104" s="102" t="s">
        <v>311</v>
      </c>
      <c r="C104" s="59"/>
      <c r="D104" s="76"/>
      <c r="E104" s="59"/>
      <c r="F104" s="76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x14ac:dyDescent="0.3">
      <c r="A105" s="28" t="s">
        <v>173</v>
      </c>
      <c r="B105" s="102" t="s">
        <v>279</v>
      </c>
      <c r="C105" s="59"/>
      <c r="D105" s="76"/>
      <c r="E105" s="57">
        <f>E106+E107+E108+E109</f>
        <v>0</v>
      </c>
      <c r="F105" s="74">
        <f>F106+F107+F108+F109</f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 x14ac:dyDescent="0.3">
      <c r="A106" s="28" t="s">
        <v>174</v>
      </c>
      <c r="B106" s="102" t="s">
        <v>312</v>
      </c>
      <c r="C106" s="59"/>
      <c r="D106" s="76"/>
      <c r="E106" s="58"/>
      <c r="F106" s="75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x14ac:dyDescent="0.3">
      <c r="A107" s="28" t="s">
        <v>175</v>
      </c>
      <c r="B107" s="102" t="s">
        <v>313</v>
      </c>
      <c r="C107" s="59"/>
      <c r="D107" s="76"/>
      <c r="E107" s="58"/>
      <c r="F107" s="75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1:16" x14ac:dyDescent="0.3">
      <c r="A108" s="28" t="s">
        <v>176</v>
      </c>
      <c r="B108" s="102" t="s">
        <v>314</v>
      </c>
      <c r="C108" s="59"/>
      <c r="D108" s="76"/>
      <c r="E108" s="58"/>
      <c r="F108" s="75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x14ac:dyDescent="0.3">
      <c r="A109" s="28" t="s">
        <v>177</v>
      </c>
      <c r="B109" s="102" t="s">
        <v>296</v>
      </c>
      <c r="C109" s="59"/>
      <c r="D109" s="76"/>
      <c r="E109" s="58"/>
      <c r="F109" s="75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 x14ac:dyDescent="0.3">
      <c r="A110" s="28" t="s">
        <v>178</v>
      </c>
      <c r="B110" s="102" t="s">
        <v>280</v>
      </c>
      <c r="C110" s="59"/>
      <c r="D110" s="76"/>
      <c r="E110" s="58"/>
      <c r="F110" s="75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16" x14ac:dyDescent="0.3">
      <c r="A111" s="28" t="s">
        <v>179</v>
      </c>
      <c r="B111" s="102" t="s">
        <v>316</v>
      </c>
      <c r="C111" s="59"/>
      <c r="D111" s="76"/>
      <c r="E111" s="58"/>
      <c r="F111" s="75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 x14ac:dyDescent="0.3">
      <c r="A112" s="28" t="s">
        <v>180</v>
      </c>
      <c r="B112" s="104" t="s">
        <v>318</v>
      </c>
      <c r="C112" s="57">
        <f>C122+C123+C124+C125+C126</f>
        <v>0</v>
      </c>
      <c r="D112" s="74">
        <f>D122+D123+D124+D125+D126</f>
        <v>0</v>
      </c>
      <c r="E112" s="57">
        <f>IF(SUM(E115:E120)=SUM(E122:E126),SUM(E115:E120),"Napaka.")</f>
        <v>0</v>
      </c>
      <c r="F112" s="74">
        <f>IF(SUM(F115:F120)=SUM(F122:F126),SUM(F115:F120),"Napaka.")</f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x14ac:dyDescent="0.3">
      <c r="A113" s="30"/>
      <c r="B113" s="102" t="s">
        <v>311</v>
      </c>
      <c r="C113" s="59"/>
      <c r="D113" s="76"/>
      <c r="E113" s="59"/>
      <c r="F113" s="76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1:16" x14ac:dyDescent="0.3">
      <c r="A114" s="28" t="s">
        <v>181</v>
      </c>
      <c r="B114" s="102" t="s">
        <v>279</v>
      </c>
      <c r="C114" s="59"/>
      <c r="D114" s="76"/>
      <c r="E114" s="57">
        <f>E115+E116+E117+E118</f>
        <v>0</v>
      </c>
      <c r="F114" s="74">
        <f>F115+F116+F117+F118</f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 x14ac:dyDescent="0.3">
      <c r="A115" s="28" t="s">
        <v>182</v>
      </c>
      <c r="B115" s="102" t="s">
        <v>312</v>
      </c>
      <c r="C115" s="59"/>
      <c r="D115" s="76"/>
      <c r="E115" s="58"/>
      <c r="F115" s="75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x14ac:dyDescent="0.3">
      <c r="A116" s="28" t="s">
        <v>183</v>
      </c>
      <c r="B116" s="102" t="s">
        <v>313</v>
      </c>
      <c r="C116" s="59"/>
      <c r="D116" s="76"/>
      <c r="E116" s="58"/>
      <c r="F116" s="75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x14ac:dyDescent="0.3">
      <c r="A117" s="28" t="s">
        <v>184</v>
      </c>
      <c r="B117" s="102" t="s">
        <v>314</v>
      </c>
      <c r="C117" s="59"/>
      <c r="D117" s="76"/>
      <c r="E117" s="58"/>
      <c r="F117" s="75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x14ac:dyDescent="0.3">
      <c r="A118" s="28" t="s">
        <v>185</v>
      </c>
      <c r="B118" s="102" t="s">
        <v>296</v>
      </c>
      <c r="C118" s="59"/>
      <c r="D118" s="76"/>
      <c r="E118" s="58"/>
      <c r="F118" s="75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 x14ac:dyDescent="0.3">
      <c r="A119" s="28" t="s">
        <v>186</v>
      </c>
      <c r="B119" s="102" t="s">
        <v>280</v>
      </c>
      <c r="C119" s="59"/>
      <c r="D119" s="76"/>
      <c r="E119" s="58"/>
      <c r="F119" s="75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 x14ac:dyDescent="0.3">
      <c r="A120" s="28" t="s">
        <v>187</v>
      </c>
      <c r="B120" s="102" t="s">
        <v>316</v>
      </c>
      <c r="C120" s="59"/>
      <c r="D120" s="76"/>
      <c r="E120" s="58"/>
      <c r="F120" s="75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1:16" x14ac:dyDescent="0.3">
      <c r="A121" s="28"/>
      <c r="B121" s="102" t="s">
        <v>283</v>
      </c>
      <c r="C121" s="59"/>
      <c r="D121" s="76"/>
      <c r="E121" s="59"/>
      <c r="F121" s="76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1:16" x14ac:dyDescent="0.3">
      <c r="A122" s="28" t="s">
        <v>188</v>
      </c>
      <c r="B122" s="102" t="s">
        <v>286</v>
      </c>
      <c r="C122" s="58"/>
      <c r="D122" s="75"/>
      <c r="E122" s="58"/>
      <c r="F122" s="75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 x14ac:dyDescent="0.3">
      <c r="A123" s="28" t="s">
        <v>189</v>
      </c>
      <c r="B123" s="102" t="s">
        <v>287</v>
      </c>
      <c r="C123" s="58"/>
      <c r="D123" s="75"/>
      <c r="E123" s="58"/>
      <c r="F123" s="75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1:16" x14ac:dyDescent="0.3">
      <c r="A124" s="28" t="s">
        <v>190</v>
      </c>
      <c r="B124" s="102" t="s">
        <v>319</v>
      </c>
      <c r="C124" s="58"/>
      <c r="D124" s="75"/>
      <c r="E124" s="58"/>
      <c r="F124" s="75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6" x14ac:dyDescent="0.3">
      <c r="A125" s="28" t="s">
        <v>191</v>
      </c>
      <c r="B125" s="118" t="s">
        <v>292</v>
      </c>
      <c r="C125" s="119"/>
      <c r="D125" s="120"/>
      <c r="E125" s="119"/>
      <c r="F125" s="120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 x14ac:dyDescent="0.3">
      <c r="A126" s="28" t="s">
        <v>384</v>
      </c>
      <c r="B126" s="103" t="s">
        <v>296</v>
      </c>
      <c r="C126" s="58"/>
      <c r="D126" s="75"/>
      <c r="E126" s="58"/>
      <c r="F126" s="75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x14ac:dyDescent="0.3">
      <c r="A127" s="45"/>
      <c r="B127" s="105"/>
      <c r="C127" s="64"/>
      <c r="D127" s="77"/>
      <c r="E127" s="64"/>
      <c r="F127" s="7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 x14ac:dyDescent="0.3">
      <c r="A128" s="139" t="s">
        <v>293</v>
      </c>
      <c r="B128" s="139"/>
      <c r="C128" s="61" t="s">
        <v>345</v>
      </c>
      <c r="D128" s="78"/>
      <c r="E128" s="70"/>
      <c r="F128" s="78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 x14ac:dyDescent="0.3">
      <c r="A129" s="138" t="s">
        <v>294</v>
      </c>
      <c r="B129" s="138"/>
      <c r="C129" s="91"/>
      <c r="D129" s="78"/>
      <c r="E129" s="70"/>
      <c r="F129" s="78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 x14ac:dyDescent="0.3">
      <c r="A130" s="138" t="s">
        <v>295</v>
      </c>
      <c r="B130" s="138"/>
      <c r="C130" s="91"/>
      <c r="D130" s="78"/>
      <c r="E130" s="70"/>
      <c r="F130" s="78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 x14ac:dyDescent="0.3">
      <c r="A131" s="138" t="s">
        <v>296</v>
      </c>
      <c r="B131" s="138"/>
      <c r="C131" s="91"/>
      <c r="D131" s="82"/>
      <c r="E131" s="72"/>
      <c r="F131" s="82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x14ac:dyDescent="0.3">
      <c r="A132" s="42"/>
      <c r="B132" s="106"/>
      <c r="C132" s="65"/>
      <c r="D132" s="83"/>
      <c r="E132" s="65"/>
      <c r="F132" s="83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x14ac:dyDescent="0.3">
      <c r="A133" s="26"/>
      <c r="B133" s="53" t="s">
        <v>271</v>
      </c>
      <c r="C133" s="56" t="s">
        <v>341</v>
      </c>
      <c r="D133" s="73" t="s">
        <v>342</v>
      </c>
      <c r="E133" s="56" t="s">
        <v>343</v>
      </c>
      <c r="F133" s="73" t="s">
        <v>344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1:16" ht="39" x14ac:dyDescent="0.3">
      <c r="A134" s="28">
        <v>4</v>
      </c>
      <c r="B134" s="101" t="s">
        <v>378</v>
      </c>
      <c r="C134" s="57">
        <f>C135+C136</f>
        <v>0</v>
      </c>
      <c r="D134" s="74">
        <f t="shared" ref="D134:E134" si="7">D135+D136</f>
        <v>0</v>
      </c>
      <c r="E134" s="57">
        <f t="shared" si="7"/>
        <v>0</v>
      </c>
      <c r="F134" s="74">
        <f>F135+F136</f>
        <v>0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6" x14ac:dyDescent="0.3">
      <c r="A135" s="28">
        <v>4.0999999999999996</v>
      </c>
      <c r="B135" s="102" t="s">
        <v>321</v>
      </c>
      <c r="C135" s="58"/>
      <c r="D135" s="75"/>
      <c r="E135" s="58"/>
      <c r="F135" s="75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 x14ac:dyDescent="0.3">
      <c r="A136" s="28">
        <v>4.2</v>
      </c>
      <c r="B136" s="102" t="s">
        <v>322</v>
      </c>
      <c r="C136" s="57">
        <f>C137+C167</f>
        <v>0</v>
      </c>
      <c r="D136" s="74">
        <f t="shared" ref="D136:F136" si="8">D137+D167</f>
        <v>0</v>
      </c>
      <c r="E136" s="57">
        <f t="shared" si="8"/>
        <v>0</v>
      </c>
      <c r="F136" s="74">
        <f t="shared" si="8"/>
        <v>0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 x14ac:dyDescent="0.3">
      <c r="A137" s="28" t="s">
        <v>192</v>
      </c>
      <c r="B137" s="102" t="s">
        <v>323</v>
      </c>
      <c r="C137" s="57">
        <f>IF(SUM(C139:C140)=SUM(C141:C151),SUM(C139:C140),"Napaka.")</f>
        <v>0</v>
      </c>
      <c r="D137" s="74">
        <f>IF(SUM(D139:D140)=SUM(D141:D151),SUM(D139:D140),"Napaka.")</f>
        <v>0</v>
      </c>
      <c r="E137" s="57">
        <f>IF(SUM(E139:E140)=SUM(E144:E151),SUM(E139:E140),"Napaka")</f>
        <v>0</v>
      </c>
      <c r="F137" s="74">
        <f>IF(SUM(F139:F140)=SUM(F144:F151),SUM(F139:F140),"Napaka")</f>
        <v>0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x14ac:dyDescent="0.3">
      <c r="A138" s="30"/>
      <c r="B138" s="102" t="s">
        <v>307</v>
      </c>
      <c r="C138" s="59"/>
      <c r="D138" s="76"/>
      <c r="E138" s="59"/>
      <c r="F138" s="76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1:16" x14ac:dyDescent="0.3">
      <c r="A139" s="28" t="s">
        <v>193</v>
      </c>
      <c r="B139" s="102" t="s">
        <v>308</v>
      </c>
      <c r="C139" s="58"/>
      <c r="D139" s="75"/>
      <c r="E139" s="58"/>
      <c r="F139" s="75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1:16" x14ac:dyDescent="0.3">
      <c r="A140" s="28" t="s">
        <v>194</v>
      </c>
      <c r="B140" s="102" t="s">
        <v>309</v>
      </c>
      <c r="C140" s="58"/>
      <c r="D140" s="75"/>
      <c r="E140" s="58"/>
      <c r="F140" s="75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1:16" x14ac:dyDescent="0.3">
      <c r="A141" s="28" t="s">
        <v>195</v>
      </c>
      <c r="B141" s="104" t="s">
        <v>324</v>
      </c>
      <c r="C141" s="58"/>
      <c r="D141" s="75"/>
      <c r="E141" s="57">
        <f>E143+E149+E150</f>
        <v>0</v>
      </c>
      <c r="F141" s="74">
        <f>F143+F149+F150</f>
        <v>0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1:16" x14ac:dyDescent="0.3">
      <c r="A142" s="30"/>
      <c r="B142" s="102" t="s">
        <v>311</v>
      </c>
      <c r="C142" s="59"/>
      <c r="D142" s="76"/>
      <c r="E142" s="59"/>
      <c r="F142" s="76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1:16" x14ac:dyDescent="0.3">
      <c r="A143" s="28" t="s">
        <v>196</v>
      </c>
      <c r="B143" s="102" t="s">
        <v>279</v>
      </c>
      <c r="C143" s="59"/>
      <c r="D143" s="76"/>
      <c r="E143" s="57">
        <f>E144+E145+E146+E147+E148</f>
        <v>0</v>
      </c>
      <c r="F143" s="74">
        <f>F144+F145+F146+F147+F148</f>
        <v>0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1:16" x14ac:dyDescent="0.3">
      <c r="A144" s="28" t="s">
        <v>197</v>
      </c>
      <c r="B144" s="102" t="s">
        <v>312</v>
      </c>
      <c r="C144" s="59"/>
      <c r="D144" s="76"/>
      <c r="E144" s="58"/>
      <c r="F144" s="75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1:16" x14ac:dyDescent="0.3">
      <c r="A145" s="28" t="s">
        <v>198</v>
      </c>
      <c r="B145" s="102" t="s">
        <v>313</v>
      </c>
      <c r="C145" s="59"/>
      <c r="D145" s="76"/>
      <c r="E145" s="58"/>
      <c r="F145" s="75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1:16" x14ac:dyDescent="0.3">
      <c r="A146" s="28" t="s">
        <v>199</v>
      </c>
      <c r="B146" s="102" t="s">
        <v>314</v>
      </c>
      <c r="C146" s="59"/>
      <c r="D146" s="76"/>
      <c r="E146" s="58"/>
      <c r="F146" s="75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1:16" x14ac:dyDescent="0.3">
      <c r="A147" s="28" t="s">
        <v>200</v>
      </c>
      <c r="B147" s="102" t="s">
        <v>315</v>
      </c>
      <c r="C147" s="59"/>
      <c r="D147" s="76"/>
      <c r="E147" s="58"/>
      <c r="F147" s="75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1:16" x14ac:dyDescent="0.3">
      <c r="A148" s="28" t="s">
        <v>201</v>
      </c>
      <c r="B148" s="102" t="s">
        <v>296</v>
      </c>
      <c r="C148" s="59"/>
      <c r="D148" s="76"/>
      <c r="E148" s="58"/>
      <c r="F148" s="75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1:16" x14ac:dyDescent="0.3">
      <c r="A149" s="28" t="s">
        <v>202</v>
      </c>
      <c r="B149" s="102" t="s">
        <v>280</v>
      </c>
      <c r="C149" s="59"/>
      <c r="D149" s="76"/>
      <c r="E149" s="58"/>
      <c r="F149" s="75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1:16" x14ac:dyDescent="0.3">
      <c r="A150" s="28" t="s">
        <v>203</v>
      </c>
      <c r="B150" s="102" t="s">
        <v>316</v>
      </c>
      <c r="C150" s="59"/>
      <c r="D150" s="76"/>
      <c r="E150" s="58"/>
      <c r="F150" s="75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 x14ac:dyDescent="0.3">
      <c r="A151" s="28" t="s">
        <v>204</v>
      </c>
      <c r="B151" s="104" t="s">
        <v>318</v>
      </c>
      <c r="C151" s="57">
        <f>C162+C163+C164+C165+C166</f>
        <v>0</v>
      </c>
      <c r="D151" s="74">
        <f>D162+D163+D164+D165+D166</f>
        <v>0</v>
      </c>
      <c r="E151" s="57">
        <f>IF(SUM(E154:E160)=SUM(E162:E166),SUM(E154:E160),"Napaka.")</f>
        <v>0</v>
      </c>
      <c r="F151" s="74">
        <f>IF(SUM(F154:F160)=SUM(F162:F166),SUM(F154:F160),"Napaka.")</f>
        <v>0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6" x14ac:dyDescent="0.3">
      <c r="A152" s="30"/>
      <c r="B152" s="102" t="s">
        <v>311</v>
      </c>
      <c r="C152" s="59"/>
      <c r="D152" s="76"/>
      <c r="E152" s="59"/>
      <c r="F152" s="76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1:16" x14ac:dyDescent="0.3">
      <c r="A153" s="28" t="s">
        <v>205</v>
      </c>
      <c r="B153" s="102" t="s">
        <v>279</v>
      </c>
      <c r="C153" s="59"/>
      <c r="D153" s="76"/>
      <c r="E153" s="57">
        <f>E154+E155+E156+E157+E158</f>
        <v>0</v>
      </c>
      <c r="F153" s="74">
        <f>F154+F155+F156+F157+F158</f>
        <v>0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1:16" x14ac:dyDescent="0.3">
      <c r="A154" s="28" t="s">
        <v>206</v>
      </c>
      <c r="B154" s="102" t="s">
        <v>312</v>
      </c>
      <c r="C154" s="59"/>
      <c r="D154" s="76"/>
      <c r="E154" s="58"/>
      <c r="F154" s="75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1:16" x14ac:dyDescent="0.3">
      <c r="A155" s="28" t="s">
        <v>207</v>
      </c>
      <c r="B155" s="102" t="s">
        <v>313</v>
      </c>
      <c r="C155" s="59"/>
      <c r="D155" s="76"/>
      <c r="E155" s="58"/>
      <c r="F155" s="75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1:16" x14ac:dyDescent="0.3">
      <c r="A156" s="28" t="s">
        <v>208</v>
      </c>
      <c r="B156" s="102" t="s">
        <v>314</v>
      </c>
      <c r="C156" s="59"/>
      <c r="D156" s="76"/>
      <c r="E156" s="58"/>
      <c r="F156" s="75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x14ac:dyDescent="0.3">
      <c r="A157" s="28" t="s">
        <v>209</v>
      </c>
      <c r="B157" s="102" t="s">
        <v>315</v>
      </c>
      <c r="C157" s="59"/>
      <c r="D157" s="76"/>
      <c r="E157" s="58"/>
      <c r="F157" s="75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x14ac:dyDescent="0.3">
      <c r="A158" s="28" t="s">
        <v>210</v>
      </c>
      <c r="B158" s="102" t="s">
        <v>296</v>
      </c>
      <c r="C158" s="59"/>
      <c r="D158" s="76"/>
      <c r="E158" s="58"/>
      <c r="F158" s="75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x14ac:dyDescent="0.3">
      <c r="A159" s="28" t="s">
        <v>211</v>
      </c>
      <c r="B159" s="102" t="s">
        <v>280</v>
      </c>
      <c r="C159" s="59"/>
      <c r="D159" s="76"/>
      <c r="E159" s="58"/>
      <c r="F159" s="75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x14ac:dyDescent="0.3">
      <c r="A160" s="28" t="s">
        <v>212</v>
      </c>
      <c r="B160" s="102" t="s">
        <v>316</v>
      </c>
      <c r="C160" s="59"/>
      <c r="D160" s="76"/>
      <c r="E160" s="58"/>
      <c r="F160" s="75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x14ac:dyDescent="0.3">
      <c r="A161" s="30"/>
      <c r="B161" s="102" t="s">
        <v>283</v>
      </c>
      <c r="C161" s="59"/>
      <c r="D161" s="76"/>
      <c r="E161" s="59"/>
      <c r="F161" s="76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x14ac:dyDescent="0.3">
      <c r="A162" s="28" t="s">
        <v>213</v>
      </c>
      <c r="B162" s="102" t="s">
        <v>284</v>
      </c>
      <c r="C162" s="58"/>
      <c r="D162" s="75"/>
      <c r="E162" s="58"/>
      <c r="F162" s="75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x14ac:dyDescent="0.3">
      <c r="A163" s="28" t="s">
        <v>214</v>
      </c>
      <c r="B163" s="102" t="s">
        <v>287</v>
      </c>
      <c r="C163" s="58"/>
      <c r="D163" s="75"/>
      <c r="E163" s="58"/>
      <c r="F163" s="75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x14ac:dyDescent="0.3">
      <c r="A164" s="28" t="s">
        <v>215</v>
      </c>
      <c r="B164" s="102" t="s">
        <v>289</v>
      </c>
      <c r="C164" s="58"/>
      <c r="D164" s="75"/>
      <c r="E164" s="58"/>
      <c r="F164" s="75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x14ac:dyDescent="0.3">
      <c r="A165" s="28" t="s">
        <v>385</v>
      </c>
      <c r="B165" s="103" t="s">
        <v>387</v>
      </c>
      <c r="C165" s="58"/>
      <c r="D165" s="75"/>
      <c r="E165" s="58"/>
      <c r="F165" s="75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x14ac:dyDescent="0.3">
      <c r="A166" s="28" t="s">
        <v>386</v>
      </c>
      <c r="B166" s="103" t="s">
        <v>296</v>
      </c>
      <c r="C166" s="58"/>
      <c r="D166" s="75"/>
      <c r="E166" s="58"/>
      <c r="F166" s="75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x14ac:dyDescent="0.3">
      <c r="A167" s="28" t="s">
        <v>216</v>
      </c>
      <c r="B167" s="102" t="s">
        <v>400</v>
      </c>
      <c r="C167" s="57">
        <f>IF(SUM(C169:C170)=SUM(C171:C180),SUM(C169:C170),"Napaka")</f>
        <v>0</v>
      </c>
      <c r="D167" s="74">
        <f>IF(SUM(D169:D170)=SUM(D171:D180),SUM(D169:D170),"Napaka")</f>
        <v>0</v>
      </c>
      <c r="E167" s="57">
        <f>IF(SUM(E169:E170)=SUM(E174:E180),SUM(E169:E170),"Napaka")</f>
        <v>0</v>
      </c>
      <c r="F167" s="74">
        <f>IF(SUM(F169:F170)=SUM(F174:F180),SUM(F169:F170),"Napaka")</f>
        <v>0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x14ac:dyDescent="0.3">
      <c r="A168" s="30"/>
      <c r="B168" s="102" t="s">
        <v>325</v>
      </c>
      <c r="C168" s="59"/>
      <c r="D168" s="76"/>
      <c r="E168" s="59"/>
      <c r="F168" s="76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x14ac:dyDescent="0.3">
      <c r="A169" s="28" t="s">
        <v>217</v>
      </c>
      <c r="B169" s="102" t="s">
        <v>308</v>
      </c>
      <c r="C169" s="58"/>
      <c r="D169" s="75"/>
      <c r="E169" s="58"/>
      <c r="F169" s="75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x14ac:dyDescent="0.3">
      <c r="A170" s="28" t="s">
        <v>218</v>
      </c>
      <c r="B170" s="102" t="s">
        <v>309</v>
      </c>
      <c r="C170" s="58"/>
      <c r="D170" s="75"/>
      <c r="E170" s="58"/>
      <c r="F170" s="75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x14ac:dyDescent="0.3">
      <c r="A171" s="28" t="s">
        <v>219</v>
      </c>
      <c r="B171" s="104" t="s">
        <v>310</v>
      </c>
      <c r="C171" s="58"/>
      <c r="D171" s="75"/>
      <c r="E171" s="57">
        <f>E173+E178+E179</f>
        <v>0</v>
      </c>
      <c r="F171" s="74">
        <f>F173+F178+F179</f>
        <v>0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x14ac:dyDescent="0.3">
      <c r="A172" s="30"/>
      <c r="B172" s="102" t="s">
        <v>311</v>
      </c>
      <c r="C172" s="59"/>
      <c r="D172" s="76"/>
      <c r="E172" s="59"/>
      <c r="F172" s="76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x14ac:dyDescent="0.3">
      <c r="A173" s="28" t="s">
        <v>220</v>
      </c>
      <c r="B173" s="102" t="s">
        <v>279</v>
      </c>
      <c r="C173" s="59"/>
      <c r="D173" s="76"/>
      <c r="E173" s="57">
        <f>E174+E175+E176+E177</f>
        <v>0</v>
      </c>
      <c r="F173" s="74">
        <f>F174+F175+F176+F177</f>
        <v>0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x14ac:dyDescent="0.3">
      <c r="A174" s="28" t="s">
        <v>221</v>
      </c>
      <c r="B174" s="102" t="s">
        <v>312</v>
      </c>
      <c r="C174" s="59"/>
      <c r="D174" s="76"/>
      <c r="E174" s="58"/>
      <c r="F174" s="75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1:16" x14ac:dyDescent="0.3">
      <c r="A175" s="28" t="s">
        <v>222</v>
      </c>
      <c r="B175" s="102" t="s">
        <v>313</v>
      </c>
      <c r="C175" s="59"/>
      <c r="D175" s="76"/>
      <c r="E175" s="58"/>
      <c r="F175" s="75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1:16" x14ac:dyDescent="0.3">
      <c r="A176" s="28" t="s">
        <v>223</v>
      </c>
      <c r="B176" s="102" t="s">
        <v>314</v>
      </c>
      <c r="C176" s="59"/>
      <c r="D176" s="76"/>
      <c r="E176" s="58"/>
      <c r="F176" s="75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1:16" x14ac:dyDescent="0.3">
      <c r="A177" s="28" t="s">
        <v>224</v>
      </c>
      <c r="B177" s="102" t="s">
        <v>296</v>
      </c>
      <c r="C177" s="59"/>
      <c r="D177" s="76"/>
      <c r="E177" s="58"/>
      <c r="F177" s="75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1:16" x14ac:dyDescent="0.3">
      <c r="A178" s="28" t="s">
        <v>225</v>
      </c>
      <c r="B178" s="102" t="s">
        <v>280</v>
      </c>
      <c r="C178" s="59"/>
      <c r="D178" s="76"/>
      <c r="E178" s="58"/>
      <c r="F178" s="75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1:16" x14ac:dyDescent="0.3">
      <c r="A179" s="28" t="s">
        <v>226</v>
      </c>
      <c r="B179" s="102" t="s">
        <v>316</v>
      </c>
      <c r="C179" s="59"/>
      <c r="D179" s="76"/>
      <c r="E179" s="58"/>
      <c r="F179" s="75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1:16" x14ac:dyDescent="0.3">
      <c r="A180" s="44" t="s">
        <v>227</v>
      </c>
      <c r="B180" s="98" t="s">
        <v>318</v>
      </c>
      <c r="C180" s="57">
        <f>C190+C191+C192+C193</f>
        <v>0</v>
      </c>
      <c r="D180" s="74">
        <f>D190+D191+D192+D193</f>
        <v>0</v>
      </c>
      <c r="E180" s="57">
        <f>IF(SUM(E183:E188)=SUM(E190:E193),SUM(E183:E188),"Napaka.")</f>
        <v>0</v>
      </c>
      <c r="F180" s="74">
        <f>IF(SUM(F183:F188)=SUM(F190:F193),SUM(F183:F188),"Napaka.")</f>
        <v>0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 x14ac:dyDescent="0.3">
      <c r="A181" s="30"/>
      <c r="B181" s="110" t="s">
        <v>311</v>
      </c>
      <c r="C181" s="59"/>
      <c r="D181" s="76"/>
      <c r="E181" s="59"/>
      <c r="F181" s="76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1:16" x14ac:dyDescent="0.3">
      <c r="A182" s="44" t="s">
        <v>228</v>
      </c>
      <c r="B182" s="110" t="s">
        <v>279</v>
      </c>
      <c r="C182" s="59"/>
      <c r="D182" s="76"/>
      <c r="E182" s="57">
        <f>E183+E184+E185+E186</f>
        <v>0</v>
      </c>
      <c r="F182" s="74">
        <f>F183+F184+F185+F186</f>
        <v>0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1:16" x14ac:dyDescent="0.3">
      <c r="A183" s="44" t="s">
        <v>229</v>
      </c>
      <c r="B183" s="110" t="s">
        <v>312</v>
      </c>
      <c r="C183" s="59"/>
      <c r="D183" s="76"/>
      <c r="E183" s="58"/>
      <c r="F183" s="75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1:16" x14ac:dyDescent="0.3">
      <c r="A184" s="44" t="s">
        <v>230</v>
      </c>
      <c r="B184" s="110" t="s">
        <v>313</v>
      </c>
      <c r="C184" s="59"/>
      <c r="D184" s="76"/>
      <c r="E184" s="58"/>
      <c r="F184" s="75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1:16" x14ac:dyDescent="0.3">
      <c r="A185" s="44" t="s">
        <v>231</v>
      </c>
      <c r="B185" s="110" t="s">
        <v>314</v>
      </c>
      <c r="C185" s="59"/>
      <c r="D185" s="76"/>
      <c r="E185" s="58"/>
      <c r="F185" s="75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1:16" x14ac:dyDescent="0.3">
      <c r="A186" s="44" t="s">
        <v>232</v>
      </c>
      <c r="B186" s="110" t="s">
        <v>296</v>
      </c>
      <c r="C186" s="59"/>
      <c r="D186" s="76"/>
      <c r="E186" s="58"/>
      <c r="F186" s="75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1:16" x14ac:dyDescent="0.3">
      <c r="A187" s="44" t="s">
        <v>233</v>
      </c>
      <c r="B187" s="110" t="s">
        <v>280</v>
      </c>
      <c r="C187" s="59"/>
      <c r="D187" s="76"/>
      <c r="E187" s="58"/>
      <c r="F187" s="75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1:16" x14ac:dyDescent="0.3">
      <c r="A188" s="44" t="s">
        <v>234</v>
      </c>
      <c r="B188" s="110" t="s">
        <v>316</v>
      </c>
      <c r="C188" s="59"/>
      <c r="D188" s="76"/>
      <c r="E188" s="58"/>
      <c r="F188" s="75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1:16" x14ac:dyDescent="0.3">
      <c r="A189" s="30"/>
      <c r="B189" s="110" t="s">
        <v>283</v>
      </c>
      <c r="C189" s="59"/>
      <c r="D189" s="76"/>
      <c r="E189" s="59"/>
      <c r="F189" s="76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1:16" x14ac:dyDescent="0.3">
      <c r="A190" s="44" t="s">
        <v>235</v>
      </c>
      <c r="B190" s="110" t="s">
        <v>287</v>
      </c>
      <c r="C190" s="58"/>
      <c r="D190" s="75"/>
      <c r="E190" s="58"/>
      <c r="F190" s="75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1:16" x14ac:dyDescent="0.3">
      <c r="A191" s="44" t="s">
        <v>236</v>
      </c>
      <c r="B191" s="110" t="s">
        <v>319</v>
      </c>
      <c r="C191" s="58"/>
      <c r="D191" s="75"/>
      <c r="E191" s="58"/>
      <c r="F191" s="75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1:16" x14ac:dyDescent="0.3">
      <c r="A192" s="44" t="s">
        <v>237</v>
      </c>
      <c r="B192" s="123" t="s">
        <v>292</v>
      </c>
      <c r="C192" s="119"/>
      <c r="D192" s="120"/>
      <c r="E192" s="119"/>
      <c r="F192" s="120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1:16" x14ac:dyDescent="0.3">
      <c r="A193" s="113" t="s">
        <v>388</v>
      </c>
      <c r="B193" s="111" t="s">
        <v>296</v>
      </c>
      <c r="C193" s="58"/>
      <c r="D193" s="75"/>
      <c r="E193" s="58"/>
      <c r="F193" s="75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1:16" x14ac:dyDescent="0.3">
      <c r="A194" s="27"/>
      <c r="B194" s="109"/>
      <c r="C194" s="66"/>
      <c r="D194" s="84"/>
      <c r="E194" s="66"/>
      <c r="F194" s="84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1:16" x14ac:dyDescent="0.3">
      <c r="A195" s="139" t="s">
        <v>293</v>
      </c>
      <c r="B195" s="139"/>
      <c r="C195" s="61" t="s">
        <v>345</v>
      </c>
      <c r="D195" s="84"/>
      <c r="E195" s="66"/>
      <c r="F195" s="84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1:16" x14ac:dyDescent="0.3">
      <c r="A196" s="138" t="s">
        <v>294</v>
      </c>
      <c r="B196" s="138"/>
      <c r="C196" s="91"/>
      <c r="D196" s="84"/>
      <c r="E196" s="66"/>
      <c r="F196" s="84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1:16" x14ac:dyDescent="0.3">
      <c r="A197" s="138" t="s">
        <v>295</v>
      </c>
      <c r="B197" s="138"/>
      <c r="C197" s="91"/>
      <c r="D197" s="84"/>
      <c r="E197" s="66"/>
      <c r="F197" s="84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1:16" x14ac:dyDescent="0.3">
      <c r="A198" s="138" t="s">
        <v>296</v>
      </c>
      <c r="B198" s="138"/>
      <c r="C198" s="91"/>
      <c r="D198" s="85"/>
      <c r="E198" s="63"/>
      <c r="F198" s="85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1:16" x14ac:dyDescent="0.3">
      <c r="A199" s="27"/>
      <c r="B199" s="109"/>
      <c r="C199" s="63"/>
      <c r="D199" s="85"/>
      <c r="E199" s="63"/>
      <c r="F199" s="85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1:16" x14ac:dyDescent="0.3">
      <c r="A200" s="26"/>
      <c r="B200" s="53" t="s">
        <v>271</v>
      </c>
      <c r="C200" s="56" t="s">
        <v>341</v>
      </c>
      <c r="D200" s="73" t="s">
        <v>342</v>
      </c>
      <c r="E200" s="56" t="s">
        <v>343</v>
      </c>
      <c r="F200" s="73" t="s">
        <v>344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1:16" x14ac:dyDescent="0.3">
      <c r="A201" s="47">
        <v>5</v>
      </c>
      <c r="B201" s="107" t="s">
        <v>326</v>
      </c>
      <c r="C201" s="57">
        <f>C203+C204</f>
        <v>0</v>
      </c>
      <c r="D201" s="74">
        <f t="shared" ref="D201" si="9">D203+D204</f>
        <v>0</v>
      </c>
      <c r="E201" s="57">
        <f>IF(SUM(E203:E204)=SUM(E207:E211),SUM(E203:E204),"Napaka.")</f>
        <v>0</v>
      </c>
      <c r="F201" s="74">
        <f>IF(SUM(F203:F204)=SUM(F207:F211),SUM(F203:F204),"Napaka.")</f>
        <v>0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1:16" x14ac:dyDescent="0.3">
      <c r="A202" s="30"/>
      <c r="B202" s="110" t="s">
        <v>327</v>
      </c>
      <c r="C202" s="59"/>
      <c r="D202" s="76"/>
      <c r="E202" s="59"/>
      <c r="F202" s="76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1:16" x14ac:dyDescent="0.3">
      <c r="A203" s="47">
        <v>5.0999999999999996</v>
      </c>
      <c r="B203" s="110" t="s">
        <v>401</v>
      </c>
      <c r="C203" s="58"/>
      <c r="D203" s="75"/>
      <c r="E203" s="58"/>
      <c r="F203" s="75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1:16" x14ac:dyDescent="0.3">
      <c r="A204" s="47">
        <v>5.2</v>
      </c>
      <c r="B204" s="110" t="s">
        <v>402</v>
      </c>
      <c r="C204" s="58"/>
      <c r="D204" s="75"/>
      <c r="E204" s="58"/>
      <c r="F204" s="75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1:16" x14ac:dyDescent="0.3">
      <c r="A205" s="30"/>
      <c r="B205" s="110" t="s">
        <v>403</v>
      </c>
      <c r="C205" s="59"/>
      <c r="D205" s="76"/>
      <c r="E205" s="59"/>
      <c r="F205" s="76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1:16" x14ac:dyDescent="0.3">
      <c r="A206" s="92" t="s">
        <v>390</v>
      </c>
      <c r="B206" s="110" t="s">
        <v>328</v>
      </c>
      <c r="C206" s="59"/>
      <c r="D206" s="76"/>
      <c r="E206" s="57">
        <f>E207+E208+E209+E210</f>
        <v>0</v>
      </c>
      <c r="F206" s="74">
        <f>F207+F208+F209+F210</f>
        <v>0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1:16" x14ac:dyDescent="0.3">
      <c r="A207" s="47" t="s">
        <v>389</v>
      </c>
      <c r="B207" s="110" t="s">
        <v>312</v>
      </c>
      <c r="C207" s="59"/>
      <c r="D207" s="76"/>
      <c r="E207" s="58"/>
      <c r="F207" s="75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1:16" x14ac:dyDescent="0.3">
      <c r="A208" s="47" t="s">
        <v>391</v>
      </c>
      <c r="B208" s="99" t="s">
        <v>313</v>
      </c>
      <c r="C208" s="59"/>
      <c r="D208" s="76"/>
      <c r="E208" s="58"/>
      <c r="F208" s="75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1:16" x14ac:dyDescent="0.3">
      <c r="A209" s="47" t="s">
        <v>392</v>
      </c>
      <c r="B209" s="110" t="s">
        <v>314</v>
      </c>
      <c r="C209" s="59"/>
      <c r="D209" s="76"/>
      <c r="E209" s="58"/>
      <c r="F209" s="75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1:16" x14ac:dyDescent="0.3">
      <c r="A210" s="47" t="s">
        <v>393</v>
      </c>
      <c r="B210" s="110" t="s">
        <v>296</v>
      </c>
      <c r="C210" s="59"/>
      <c r="D210" s="76"/>
      <c r="E210" s="58"/>
      <c r="F210" s="75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x14ac:dyDescent="0.3">
      <c r="A211" s="92" t="s">
        <v>394</v>
      </c>
      <c r="B211" s="110" t="s">
        <v>329</v>
      </c>
      <c r="C211" s="59"/>
      <c r="D211" s="76"/>
      <c r="E211" s="58"/>
      <c r="F211" s="75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1:16" x14ac:dyDescent="0.3">
      <c r="A212" s="48"/>
      <c r="B212" s="109"/>
      <c r="C212" s="66"/>
      <c r="D212" s="84"/>
      <c r="E212" s="66"/>
      <c r="F212" s="84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1:16" x14ac:dyDescent="0.3">
      <c r="A213" s="139" t="s">
        <v>293</v>
      </c>
      <c r="B213" s="139"/>
      <c r="C213" s="61" t="s">
        <v>345</v>
      </c>
      <c r="D213" s="84"/>
      <c r="E213" s="66"/>
      <c r="F213" s="84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1:16" x14ac:dyDescent="0.3">
      <c r="A214" s="138" t="s">
        <v>294</v>
      </c>
      <c r="B214" s="138"/>
      <c r="C214" s="91"/>
      <c r="D214" s="84"/>
      <c r="E214" s="66"/>
      <c r="F214" s="84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1:16" x14ac:dyDescent="0.3">
      <c r="A215" s="138" t="s">
        <v>295</v>
      </c>
      <c r="B215" s="138"/>
      <c r="C215" s="91"/>
      <c r="D215" s="84"/>
      <c r="E215" s="66"/>
      <c r="F215" s="84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1:16" x14ac:dyDescent="0.3">
      <c r="A216" s="138" t="s">
        <v>296</v>
      </c>
      <c r="B216" s="138"/>
      <c r="C216" s="91"/>
      <c r="D216" s="85"/>
      <c r="E216" s="63"/>
      <c r="F216" s="85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1:16" x14ac:dyDescent="0.3">
      <c r="A217" s="27"/>
      <c r="B217" s="109"/>
      <c r="C217" s="63"/>
      <c r="D217" s="85"/>
      <c r="E217" s="63"/>
      <c r="F217" s="85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1:16" x14ac:dyDescent="0.3">
      <c r="A218" s="26"/>
      <c r="B218" s="53" t="s">
        <v>271</v>
      </c>
      <c r="C218" s="56" t="s">
        <v>341</v>
      </c>
      <c r="D218" s="73" t="s">
        <v>342</v>
      </c>
      <c r="E218" s="56" t="s">
        <v>343</v>
      </c>
      <c r="F218" s="73" t="s">
        <v>344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1:16" x14ac:dyDescent="0.3">
      <c r="A219" s="47">
        <v>6</v>
      </c>
      <c r="B219" s="107" t="s">
        <v>330</v>
      </c>
      <c r="C219" s="57">
        <f>C220+C240</f>
        <v>0</v>
      </c>
      <c r="D219" s="74">
        <f t="shared" ref="D219:F219" si="10">D220+D240</f>
        <v>0</v>
      </c>
      <c r="E219" s="57">
        <f t="shared" si="10"/>
        <v>0</v>
      </c>
      <c r="F219" s="74">
        <f t="shared" si="10"/>
        <v>0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1:16" x14ac:dyDescent="0.3">
      <c r="A220" s="47">
        <v>6.1</v>
      </c>
      <c r="B220" s="98" t="s">
        <v>331</v>
      </c>
      <c r="C220" s="57">
        <f>C221+C226</f>
        <v>0</v>
      </c>
      <c r="D220" s="74">
        <f t="shared" ref="D220:F220" si="11">D221+D226</f>
        <v>0</v>
      </c>
      <c r="E220" s="57">
        <f t="shared" si="11"/>
        <v>0</v>
      </c>
      <c r="F220" s="74">
        <f t="shared" si="11"/>
        <v>0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1:16" x14ac:dyDescent="0.3">
      <c r="A221" s="47" t="s">
        <v>238</v>
      </c>
      <c r="B221" s="98" t="s">
        <v>332</v>
      </c>
      <c r="C221" s="58"/>
      <c r="D221" s="75"/>
      <c r="E221" s="57">
        <f>E223+E224+E225</f>
        <v>0</v>
      </c>
      <c r="F221" s="74">
        <f>F223+F224+F225</f>
        <v>0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</row>
    <row r="222" spans="1:16" x14ac:dyDescent="0.3">
      <c r="A222" s="30"/>
      <c r="B222" s="110" t="s">
        <v>333</v>
      </c>
      <c r="C222" s="59"/>
      <c r="D222" s="76"/>
      <c r="E222" s="59"/>
      <c r="F222" s="76"/>
      <c r="G222" s="27"/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1:16" x14ac:dyDescent="0.3">
      <c r="A223" s="47" t="s">
        <v>239</v>
      </c>
      <c r="B223" s="110" t="s">
        <v>279</v>
      </c>
      <c r="C223" s="59"/>
      <c r="D223" s="76"/>
      <c r="E223" s="58"/>
      <c r="F223" s="75"/>
      <c r="G223" s="27"/>
      <c r="H223" s="27"/>
      <c r="I223" s="27"/>
      <c r="J223" s="27"/>
      <c r="K223" s="27"/>
      <c r="L223" s="27"/>
      <c r="M223" s="27"/>
      <c r="N223" s="27"/>
      <c r="O223" s="27"/>
      <c r="P223" s="27"/>
    </row>
    <row r="224" spans="1:16" x14ac:dyDescent="0.3">
      <c r="A224" s="47" t="s">
        <v>240</v>
      </c>
      <c r="B224" s="110" t="s">
        <v>280</v>
      </c>
      <c r="C224" s="59"/>
      <c r="D224" s="76"/>
      <c r="E224" s="58"/>
      <c r="F224" s="75"/>
      <c r="G224" s="27"/>
      <c r="H224" s="27"/>
      <c r="I224" s="27"/>
      <c r="J224" s="27"/>
      <c r="K224" s="27"/>
      <c r="L224" s="27"/>
      <c r="M224" s="27"/>
      <c r="N224" s="27"/>
      <c r="O224" s="27"/>
      <c r="P224" s="27"/>
    </row>
    <row r="225" spans="1:16" x14ac:dyDescent="0.3">
      <c r="A225" s="47" t="s">
        <v>241</v>
      </c>
      <c r="B225" s="110" t="s">
        <v>281</v>
      </c>
      <c r="C225" s="59"/>
      <c r="D225" s="76"/>
      <c r="E225" s="58"/>
      <c r="F225" s="75"/>
      <c r="G225" s="27"/>
      <c r="H225" s="27"/>
      <c r="I225" s="27"/>
      <c r="J225" s="27"/>
      <c r="K225" s="27"/>
      <c r="L225" s="27"/>
      <c r="M225" s="27"/>
      <c r="N225" s="27"/>
      <c r="O225" s="27"/>
      <c r="P225" s="27"/>
    </row>
    <row r="226" spans="1:16" x14ac:dyDescent="0.3">
      <c r="A226" s="47" t="s">
        <v>242</v>
      </c>
      <c r="B226" s="98" t="s">
        <v>334</v>
      </c>
      <c r="C226" s="57">
        <f>C232+C233+C234+C235+C236+C237+C238+C239</f>
        <v>0</v>
      </c>
      <c r="D226" s="74">
        <f>D232+D233+D234+D235+D236+D237+D238+D239</f>
        <v>0</v>
      </c>
      <c r="E226" s="57">
        <f>IF(SUM(E228:E230)=SUM(E232:E239),SUM(E228:E230),"Napaka.")</f>
        <v>0</v>
      </c>
      <c r="F226" s="74">
        <f>IF(SUM(F228:F230)=SUM(F232:F239),SUM(F228:F230),"Napaka.")</f>
        <v>0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  <row r="227" spans="1:16" x14ac:dyDescent="0.3">
      <c r="A227" s="30"/>
      <c r="B227" s="110" t="s">
        <v>333</v>
      </c>
      <c r="C227" s="59"/>
      <c r="D227" s="76"/>
      <c r="E227" s="59"/>
      <c r="F227" s="76"/>
      <c r="G227" s="27"/>
      <c r="H227" s="27"/>
      <c r="I227" s="27"/>
      <c r="J227" s="27"/>
      <c r="K227" s="27"/>
      <c r="L227" s="27"/>
      <c r="M227" s="27"/>
      <c r="N227" s="27"/>
      <c r="O227" s="27"/>
      <c r="P227" s="27"/>
    </row>
    <row r="228" spans="1:16" x14ac:dyDescent="0.3">
      <c r="A228" s="47" t="s">
        <v>243</v>
      </c>
      <c r="B228" s="110" t="s">
        <v>279</v>
      </c>
      <c r="C228" s="59"/>
      <c r="D228" s="76"/>
      <c r="E228" s="58"/>
      <c r="F228" s="75"/>
      <c r="G228" s="27"/>
      <c r="H228" s="27"/>
      <c r="I228" s="27"/>
      <c r="J228" s="27"/>
      <c r="K228" s="27"/>
      <c r="L228" s="27"/>
      <c r="M228" s="27"/>
      <c r="N228" s="27"/>
      <c r="O228" s="27"/>
      <c r="P228" s="27"/>
    </row>
    <row r="229" spans="1:16" x14ac:dyDescent="0.3">
      <c r="A229" s="47" t="s">
        <v>244</v>
      </c>
      <c r="B229" s="110" t="s">
        <v>280</v>
      </c>
      <c r="C229" s="59"/>
      <c r="D229" s="76"/>
      <c r="E229" s="58"/>
      <c r="F229" s="75"/>
      <c r="G229" s="27"/>
      <c r="H229" s="27"/>
      <c r="I229" s="27"/>
      <c r="J229" s="27"/>
      <c r="K229" s="27"/>
      <c r="L229" s="27"/>
      <c r="M229" s="27"/>
      <c r="N229" s="27"/>
      <c r="O229" s="27"/>
      <c r="P229" s="27"/>
    </row>
    <row r="230" spans="1:16" x14ac:dyDescent="0.3">
      <c r="A230" s="47" t="s">
        <v>245</v>
      </c>
      <c r="B230" s="110" t="s">
        <v>281</v>
      </c>
      <c r="C230" s="59"/>
      <c r="D230" s="76"/>
      <c r="E230" s="58"/>
      <c r="F230" s="75"/>
      <c r="G230" s="27"/>
      <c r="H230" s="27"/>
      <c r="I230" s="27"/>
      <c r="J230" s="27"/>
      <c r="K230" s="27"/>
      <c r="L230" s="27"/>
      <c r="M230" s="27"/>
      <c r="N230" s="27"/>
      <c r="O230" s="27"/>
      <c r="P230" s="27"/>
    </row>
    <row r="231" spans="1:16" x14ac:dyDescent="0.3">
      <c r="A231" s="30"/>
      <c r="B231" s="110" t="s">
        <v>283</v>
      </c>
      <c r="C231" s="59"/>
      <c r="D231" s="76"/>
      <c r="E231" s="59"/>
      <c r="F231" s="76"/>
      <c r="G231" s="27"/>
      <c r="H231" s="27"/>
      <c r="I231" s="27"/>
      <c r="J231" s="27"/>
      <c r="K231" s="27"/>
      <c r="L231" s="27"/>
      <c r="M231" s="27"/>
      <c r="N231" s="27"/>
      <c r="O231" s="27"/>
      <c r="P231" s="27"/>
    </row>
    <row r="232" spans="1:16" x14ac:dyDescent="0.3">
      <c r="A232" s="47" t="s">
        <v>246</v>
      </c>
      <c r="B232" s="110" t="s">
        <v>284</v>
      </c>
      <c r="C232" s="58"/>
      <c r="D232" s="75"/>
      <c r="E232" s="58"/>
      <c r="F232" s="75"/>
      <c r="G232" s="27"/>
      <c r="H232" s="27"/>
      <c r="I232" s="27"/>
      <c r="J232" s="27"/>
      <c r="K232" s="27"/>
      <c r="L232" s="27"/>
      <c r="M232" s="27"/>
      <c r="N232" s="27"/>
      <c r="O232" s="27"/>
      <c r="P232" s="27"/>
    </row>
    <row r="233" spans="1:16" x14ac:dyDescent="0.3">
      <c r="A233" s="47" t="s">
        <v>247</v>
      </c>
      <c r="B233" s="110" t="s">
        <v>286</v>
      </c>
      <c r="C233" s="58"/>
      <c r="D233" s="75"/>
      <c r="E233" s="58"/>
      <c r="F233" s="75"/>
      <c r="G233" s="27"/>
      <c r="H233" s="27"/>
      <c r="I233" s="27"/>
      <c r="J233" s="27"/>
      <c r="K233" s="27"/>
      <c r="L233" s="27"/>
      <c r="M233" s="27"/>
      <c r="N233" s="27"/>
      <c r="O233" s="27"/>
      <c r="P233" s="27"/>
    </row>
    <row r="234" spans="1:16" x14ac:dyDescent="0.3">
      <c r="A234" s="47" t="s">
        <v>248</v>
      </c>
      <c r="B234" s="110" t="s">
        <v>287</v>
      </c>
      <c r="C234" s="58"/>
      <c r="D234" s="75"/>
      <c r="E234" s="58"/>
      <c r="F234" s="75"/>
      <c r="G234" s="27"/>
      <c r="H234" s="27"/>
      <c r="I234" s="27"/>
      <c r="J234" s="27"/>
      <c r="K234" s="27"/>
      <c r="L234" s="27"/>
      <c r="M234" s="27"/>
      <c r="N234" s="27"/>
      <c r="O234" s="27"/>
      <c r="P234" s="27"/>
    </row>
    <row r="235" spans="1:16" x14ac:dyDescent="0.3">
      <c r="A235" s="47" t="s">
        <v>249</v>
      </c>
      <c r="B235" s="110" t="s">
        <v>285</v>
      </c>
      <c r="C235" s="58"/>
      <c r="D235" s="75"/>
      <c r="E235" s="58"/>
      <c r="F235" s="75"/>
      <c r="G235" s="27"/>
      <c r="H235" s="27"/>
      <c r="I235" s="27"/>
      <c r="J235" s="27"/>
      <c r="K235" s="27"/>
      <c r="L235" s="27"/>
      <c r="M235" s="27"/>
      <c r="N235" s="27"/>
      <c r="O235" s="27"/>
      <c r="P235" s="27"/>
    </row>
    <row r="236" spans="1:16" x14ac:dyDescent="0.3">
      <c r="A236" s="47" t="s">
        <v>250</v>
      </c>
      <c r="B236" s="110" t="s">
        <v>288</v>
      </c>
      <c r="C236" s="58"/>
      <c r="D236" s="75"/>
      <c r="E236" s="58"/>
      <c r="F236" s="75"/>
      <c r="G236" s="27"/>
      <c r="H236" s="27"/>
      <c r="I236" s="27"/>
      <c r="J236" s="27"/>
      <c r="K236" s="27"/>
      <c r="L236" s="27"/>
      <c r="M236" s="27"/>
      <c r="N236" s="27"/>
      <c r="O236" s="27"/>
      <c r="P236" s="27"/>
    </row>
    <row r="237" spans="1:16" x14ac:dyDescent="0.3">
      <c r="A237" s="47" t="s">
        <v>251</v>
      </c>
      <c r="B237" s="110" t="s">
        <v>289</v>
      </c>
      <c r="C237" s="58"/>
      <c r="D237" s="75"/>
      <c r="E237" s="58"/>
      <c r="F237" s="75"/>
      <c r="G237" s="27"/>
      <c r="H237" s="27"/>
      <c r="I237" s="27"/>
      <c r="J237" s="27"/>
      <c r="K237" s="27"/>
      <c r="L237" s="27"/>
      <c r="M237" s="27"/>
      <c r="N237" s="27"/>
      <c r="O237" s="27"/>
      <c r="P237" s="27"/>
    </row>
    <row r="238" spans="1:16" x14ac:dyDescent="0.3">
      <c r="A238" s="47" t="s">
        <v>395</v>
      </c>
      <c r="B238" s="111" t="s">
        <v>397</v>
      </c>
      <c r="C238" s="58"/>
      <c r="D238" s="75"/>
      <c r="E238" s="58"/>
      <c r="F238" s="75"/>
      <c r="G238" s="27"/>
      <c r="H238" s="27"/>
      <c r="I238" s="27"/>
      <c r="J238" s="27"/>
      <c r="K238" s="27"/>
      <c r="L238" s="27"/>
      <c r="M238" s="27"/>
      <c r="N238" s="27"/>
      <c r="O238" s="27"/>
      <c r="P238" s="27"/>
    </row>
    <row r="239" spans="1:16" x14ac:dyDescent="0.3">
      <c r="A239" s="47" t="s">
        <v>396</v>
      </c>
      <c r="B239" s="111" t="s">
        <v>296</v>
      </c>
      <c r="C239" s="58"/>
      <c r="D239" s="75"/>
      <c r="E239" s="58"/>
      <c r="F239" s="75"/>
      <c r="G239" s="27"/>
      <c r="H239" s="27"/>
      <c r="I239" s="27"/>
      <c r="J239" s="27"/>
      <c r="K239" s="27"/>
      <c r="L239" s="27"/>
      <c r="M239" s="27"/>
      <c r="N239" s="27"/>
      <c r="O239" s="27"/>
      <c r="P239" s="27"/>
    </row>
    <row r="240" spans="1:16" x14ac:dyDescent="0.3">
      <c r="A240" s="47">
        <v>6.2</v>
      </c>
      <c r="B240" s="98" t="s">
        <v>404</v>
      </c>
      <c r="C240" s="57">
        <f>C241+C246</f>
        <v>0</v>
      </c>
      <c r="D240" s="74">
        <f t="shared" ref="D240:F240" si="12">D241+D246</f>
        <v>0</v>
      </c>
      <c r="E240" s="57">
        <f t="shared" si="12"/>
        <v>0</v>
      </c>
      <c r="F240" s="74">
        <f t="shared" si="12"/>
        <v>0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</row>
    <row r="241" spans="1:16" x14ac:dyDescent="0.3">
      <c r="A241" s="47" t="s">
        <v>252</v>
      </c>
      <c r="B241" s="98" t="s">
        <v>324</v>
      </c>
      <c r="C241" s="58"/>
      <c r="D241" s="75"/>
      <c r="E241" s="57">
        <f>E243+E244+E245</f>
        <v>0</v>
      </c>
      <c r="F241" s="74">
        <f>F243+F244+F245</f>
        <v>0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</row>
    <row r="242" spans="1:16" x14ac:dyDescent="0.3">
      <c r="A242" s="30"/>
      <c r="B242" s="110" t="s">
        <v>333</v>
      </c>
      <c r="C242" s="59"/>
      <c r="D242" s="76"/>
      <c r="E242" s="59"/>
      <c r="F242" s="76"/>
      <c r="G242" s="27"/>
      <c r="H242" s="27"/>
      <c r="I242" s="27"/>
      <c r="J242" s="27"/>
      <c r="K242" s="27"/>
      <c r="L242" s="27"/>
      <c r="M242" s="27"/>
      <c r="N242" s="27"/>
      <c r="O242" s="27"/>
      <c r="P242" s="27"/>
    </row>
    <row r="243" spans="1:16" x14ac:dyDescent="0.3">
      <c r="A243" s="47" t="s">
        <v>253</v>
      </c>
      <c r="B243" s="110" t="s">
        <v>279</v>
      </c>
      <c r="C243" s="59"/>
      <c r="D243" s="76"/>
      <c r="E243" s="58"/>
      <c r="F243" s="75"/>
      <c r="G243" s="27"/>
      <c r="H243" s="27"/>
      <c r="I243" s="27"/>
      <c r="J243" s="27"/>
      <c r="K243" s="27"/>
      <c r="L243" s="27"/>
      <c r="M243" s="27"/>
      <c r="N243" s="27"/>
      <c r="O243" s="27"/>
      <c r="P243" s="27"/>
    </row>
    <row r="244" spans="1:16" x14ac:dyDescent="0.3">
      <c r="A244" s="47" t="s">
        <v>254</v>
      </c>
      <c r="B244" s="110" t="s">
        <v>280</v>
      </c>
      <c r="C244" s="59"/>
      <c r="D244" s="76"/>
      <c r="E244" s="58"/>
      <c r="F244" s="75"/>
      <c r="G244" s="27"/>
      <c r="H244" s="27"/>
      <c r="I244" s="27"/>
      <c r="J244" s="27"/>
      <c r="K244" s="27"/>
      <c r="L244" s="27"/>
      <c r="M244" s="27"/>
      <c r="N244" s="27"/>
      <c r="O244" s="27"/>
      <c r="P244" s="27"/>
    </row>
    <row r="245" spans="1:16" x14ac:dyDescent="0.3">
      <c r="A245" s="44" t="s">
        <v>255</v>
      </c>
      <c r="B245" s="110" t="s">
        <v>281</v>
      </c>
      <c r="C245" s="59"/>
      <c r="D245" s="76"/>
      <c r="E245" s="58"/>
      <c r="F245" s="75"/>
      <c r="G245" s="27"/>
      <c r="H245" s="27"/>
      <c r="I245" s="27"/>
      <c r="J245" s="27"/>
      <c r="K245" s="27"/>
      <c r="L245" s="27"/>
      <c r="M245" s="27"/>
      <c r="N245" s="27"/>
      <c r="O245" s="27"/>
      <c r="P245" s="27"/>
    </row>
    <row r="246" spans="1:16" x14ac:dyDescent="0.3">
      <c r="A246" s="44" t="s">
        <v>256</v>
      </c>
      <c r="B246" s="98" t="s">
        <v>318</v>
      </c>
      <c r="C246" s="57">
        <f>C252+C253+C254+C255+C256</f>
        <v>0</v>
      </c>
      <c r="D246" s="74">
        <f>D252+D253+D254+D255+D256</f>
        <v>0</v>
      </c>
      <c r="E246" s="57">
        <f>IF(SUM(E248:E250)=SUM(E252:E256),SUM(E248:E250),"Napaka.")</f>
        <v>0</v>
      </c>
      <c r="F246" s="74">
        <f>IF(SUM(F248:F250)=SUM(F252:F256),SUM(F248:F250),"Napaka.")</f>
        <v>0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</row>
    <row r="247" spans="1:16" x14ac:dyDescent="0.3">
      <c r="A247" s="30"/>
      <c r="B247" s="110" t="s">
        <v>333</v>
      </c>
      <c r="C247" s="59"/>
      <c r="D247" s="76"/>
      <c r="E247" s="59"/>
      <c r="F247" s="76"/>
      <c r="G247" s="27"/>
      <c r="H247" s="27"/>
      <c r="I247" s="27"/>
      <c r="J247" s="27"/>
      <c r="K247" s="27"/>
      <c r="L247" s="27"/>
      <c r="M247" s="27"/>
      <c r="N247" s="27"/>
      <c r="O247" s="27"/>
      <c r="P247" s="27"/>
    </row>
    <row r="248" spans="1:16" x14ac:dyDescent="0.3">
      <c r="A248" s="44" t="s">
        <v>257</v>
      </c>
      <c r="B248" s="110" t="s">
        <v>279</v>
      </c>
      <c r="C248" s="59"/>
      <c r="D248" s="76"/>
      <c r="E248" s="58"/>
      <c r="F248" s="75"/>
      <c r="G248" s="27"/>
      <c r="H248" s="27"/>
      <c r="I248" s="27"/>
      <c r="J248" s="27"/>
      <c r="K248" s="27"/>
      <c r="L248" s="27"/>
      <c r="M248" s="27"/>
      <c r="N248" s="27"/>
      <c r="O248" s="27"/>
      <c r="P248" s="27"/>
    </row>
    <row r="249" spans="1:16" x14ac:dyDescent="0.3">
      <c r="A249" s="44" t="s">
        <v>258</v>
      </c>
      <c r="B249" s="110" t="s">
        <v>280</v>
      </c>
      <c r="C249" s="59"/>
      <c r="D249" s="76"/>
      <c r="E249" s="58"/>
      <c r="F249" s="75"/>
      <c r="G249" s="27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1:16" x14ac:dyDescent="0.3">
      <c r="A250" s="44" t="s">
        <v>259</v>
      </c>
      <c r="B250" s="110" t="s">
        <v>281</v>
      </c>
      <c r="C250" s="59"/>
      <c r="D250" s="76"/>
      <c r="E250" s="58"/>
      <c r="F250" s="75"/>
      <c r="G250" s="27"/>
      <c r="H250" s="27"/>
      <c r="I250" s="27"/>
      <c r="J250" s="27"/>
      <c r="K250" s="27"/>
      <c r="L250" s="27"/>
      <c r="M250" s="27"/>
      <c r="N250" s="27"/>
      <c r="O250" s="27"/>
      <c r="P250" s="27"/>
    </row>
    <row r="251" spans="1:16" x14ac:dyDescent="0.3">
      <c r="A251" s="30"/>
      <c r="B251" s="110" t="s">
        <v>283</v>
      </c>
      <c r="C251" s="59"/>
      <c r="D251" s="76"/>
      <c r="E251" s="59"/>
      <c r="F251" s="76"/>
      <c r="G251" s="27"/>
      <c r="H251" s="27"/>
      <c r="I251" s="27"/>
      <c r="J251" s="27"/>
      <c r="K251" s="27"/>
      <c r="L251" s="27"/>
      <c r="M251" s="27"/>
      <c r="N251" s="27"/>
      <c r="O251" s="27"/>
      <c r="P251" s="27"/>
    </row>
    <row r="252" spans="1:16" x14ac:dyDescent="0.3">
      <c r="A252" s="44" t="s">
        <v>260</v>
      </c>
      <c r="B252" s="110" t="s">
        <v>286</v>
      </c>
      <c r="C252" s="58"/>
      <c r="D252" s="75"/>
      <c r="E252" s="58"/>
      <c r="F252" s="75"/>
      <c r="G252" s="27"/>
      <c r="H252" s="27"/>
      <c r="I252" s="27"/>
      <c r="J252" s="27"/>
      <c r="K252" s="27"/>
      <c r="L252" s="27"/>
      <c r="M252" s="27"/>
      <c r="N252" s="27"/>
      <c r="O252" s="27"/>
      <c r="P252" s="27"/>
    </row>
    <row r="253" spans="1:16" x14ac:dyDescent="0.3">
      <c r="A253" s="44" t="s">
        <v>261</v>
      </c>
      <c r="B253" s="110" t="s">
        <v>287</v>
      </c>
      <c r="C253" s="58"/>
      <c r="D253" s="75"/>
      <c r="E253" s="58"/>
      <c r="F253" s="75"/>
      <c r="G253" s="27"/>
      <c r="H253" s="27"/>
      <c r="I253" s="27"/>
      <c r="J253" s="27"/>
      <c r="K253" s="27"/>
      <c r="L253" s="27"/>
      <c r="M253" s="27"/>
      <c r="N253" s="27"/>
      <c r="O253" s="27"/>
      <c r="P253" s="27"/>
    </row>
    <row r="254" spans="1:16" x14ac:dyDescent="0.3">
      <c r="A254" s="44" t="s">
        <v>262</v>
      </c>
      <c r="B254" s="110" t="s">
        <v>319</v>
      </c>
      <c r="C254" s="58"/>
      <c r="D254" s="75"/>
      <c r="E254" s="58"/>
      <c r="F254" s="75"/>
      <c r="G254" s="27"/>
      <c r="H254" s="27"/>
      <c r="I254" s="27"/>
      <c r="J254" s="27"/>
      <c r="K254" s="27"/>
      <c r="L254" s="27"/>
      <c r="M254" s="27"/>
      <c r="N254" s="27"/>
      <c r="O254" s="27"/>
      <c r="P254" s="27"/>
    </row>
    <row r="255" spans="1:16" x14ac:dyDescent="0.3">
      <c r="A255" s="44" t="s">
        <v>263</v>
      </c>
      <c r="B255" s="115" t="s">
        <v>292</v>
      </c>
      <c r="C255" s="58"/>
      <c r="D255" s="75"/>
      <c r="E255" s="58"/>
      <c r="F255" s="75"/>
      <c r="G255" s="27"/>
      <c r="H255" s="27"/>
      <c r="I255" s="27"/>
      <c r="J255" s="27"/>
      <c r="K255" s="27"/>
      <c r="L255" s="27"/>
      <c r="M255" s="27"/>
      <c r="N255" s="27"/>
      <c r="O255" s="27"/>
      <c r="P255" s="27"/>
    </row>
    <row r="256" spans="1:16" x14ac:dyDescent="0.3">
      <c r="A256" s="113" t="s">
        <v>398</v>
      </c>
      <c r="B256" s="117" t="s">
        <v>296</v>
      </c>
      <c r="C256" s="114"/>
      <c r="D256" s="75"/>
      <c r="E256" s="58"/>
      <c r="F256" s="75"/>
      <c r="G256" s="27"/>
      <c r="H256" s="27"/>
      <c r="I256" s="27"/>
      <c r="J256" s="27"/>
      <c r="K256" s="27"/>
      <c r="L256" s="27"/>
      <c r="M256" s="27"/>
      <c r="N256" s="27"/>
      <c r="O256" s="27"/>
      <c r="P256" s="27"/>
    </row>
    <row r="257" spans="1:16" x14ac:dyDescent="0.3">
      <c r="A257" s="49"/>
      <c r="B257" s="108"/>
      <c r="C257" s="66"/>
      <c r="D257" s="84"/>
      <c r="E257" s="66"/>
      <c r="F257" s="84"/>
      <c r="G257" s="27"/>
      <c r="H257" s="27"/>
      <c r="I257" s="27"/>
      <c r="J257" s="27"/>
      <c r="K257" s="27"/>
      <c r="L257" s="27"/>
      <c r="M257" s="27"/>
      <c r="N257" s="27"/>
      <c r="O257" s="27"/>
      <c r="P257" s="27"/>
    </row>
    <row r="258" spans="1:16" x14ac:dyDescent="0.3">
      <c r="A258" s="139" t="s">
        <v>293</v>
      </c>
      <c r="B258" s="139"/>
      <c r="C258" s="61" t="s">
        <v>345</v>
      </c>
      <c r="D258" s="84"/>
      <c r="E258" s="66"/>
      <c r="F258" s="84"/>
      <c r="G258" s="27"/>
      <c r="H258" s="27"/>
      <c r="I258" s="27"/>
      <c r="J258" s="27"/>
      <c r="K258" s="27"/>
      <c r="L258" s="27"/>
      <c r="M258" s="27"/>
      <c r="N258" s="27"/>
      <c r="O258" s="27"/>
      <c r="P258" s="27"/>
    </row>
    <row r="259" spans="1:16" x14ac:dyDescent="0.3">
      <c r="A259" s="138" t="s">
        <v>294</v>
      </c>
      <c r="B259" s="138"/>
      <c r="C259" s="91"/>
      <c r="D259" s="84"/>
      <c r="E259" s="66"/>
      <c r="F259" s="84"/>
      <c r="G259" s="27"/>
      <c r="H259" s="27"/>
      <c r="I259" s="27"/>
      <c r="J259" s="27"/>
      <c r="K259" s="27"/>
      <c r="L259" s="27"/>
      <c r="M259" s="27"/>
      <c r="N259" s="27"/>
      <c r="O259" s="27"/>
      <c r="P259" s="27"/>
    </row>
    <row r="260" spans="1:16" x14ac:dyDescent="0.3">
      <c r="A260" s="138" t="s">
        <v>295</v>
      </c>
      <c r="B260" s="138"/>
      <c r="C260" s="91"/>
      <c r="D260" s="84"/>
      <c r="E260" s="66"/>
      <c r="F260" s="84"/>
      <c r="G260" s="27"/>
      <c r="H260" s="27"/>
      <c r="I260" s="27"/>
      <c r="J260" s="27"/>
      <c r="K260" s="27"/>
      <c r="L260" s="27"/>
      <c r="M260" s="27"/>
      <c r="N260" s="27"/>
      <c r="O260" s="27"/>
      <c r="P260" s="27"/>
    </row>
    <row r="261" spans="1:16" x14ac:dyDescent="0.3">
      <c r="A261" s="138" t="s">
        <v>296</v>
      </c>
      <c r="B261" s="138"/>
      <c r="C261" s="91"/>
      <c r="D261" s="85"/>
      <c r="E261" s="63"/>
      <c r="F261" s="85"/>
      <c r="G261" s="27"/>
      <c r="H261" s="27"/>
      <c r="I261" s="27"/>
      <c r="J261" s="27"/>
      <c r="K261" s="27"/>
      <c r="L261" s="27"/>
      <c r="M261" s="27"/>
      <c r="N261" s="27"/>
      <c r="O261" s="27"/>
      <c r="P261" s="27"/>
    </row>
    <row r="262" spans="1:16" x14ac:dyDescent="0.3">
      <c r="A262" s="27"/>
      <c r="B262" s="109"/>
      <c r="C262" s="63"/>
      <c r="D262" s="85"/>
      <c r="E262" s="63"/>
      <c r="F262" s="85"/>
      <c r="G262" s="27"/>
      <c r="H262" s="27"/>
      <c r="I262" s="27"/>
      <c r="J262" s="27"/>
      <c r="K262" s="27"/>
      <c r="L262" s="27"/>
      <c r="M262" s="27"/>
      <c r="N262" s="27"/>
      <c r="O262" s="27"/>
      <c r="P262" s="27"/>
    </row>
    <row r="263" spans="1:16" x14ac:dyDescent="0.3">
      <c r="A263" s="26"/>
      <c r="B263" s="53" t="s">
        <v>271</v>
      </c>
      <c r="C263" s="56" t="s">
        <v>341</v>
      </c>
      <c r="D263" s="73" t="s">
        <v>342</v>
      </c>
      <c r="E263" s="56" t="s">
        <v>343</v>
      </c>
      <c r="F263" s="73" t="s">
        <v>344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</row>
    <row r="264" spans="1:16" x14ac:dyDescent="0.3">
      <c r="A264" s="47">
        <v>7</v>
      </c>
      <c r="B264" s="107" t="s">
        <v>335</v>
      </c>
      <c r="C264" s="58"/>
      <c r="D264" s="75"/>
      <c r="E264" s="58"/>
      <c r="F264" s="75"/>
      <c r="G264" s="27"/>
      <c r="H264" s="27"/>
      <c r="I264" s="27"/>
      <c r="J264" s="27"/>
      <c r="K264" s="27"/>
      <c r="L264" s="27"/>
      <c r="M264" s="27"/>
      <c r="N264" s="27"/>
      <c r="O264" s="27"/>
      <c r="P264" s="27"/>
    </row>
    <row r="265" spans="1:16" x14ac:dyDescent="0.3">
      <c r="A265" s="27"/>
      <c r="B265" s="109"/>
      <c r="C265" s="63"/>
      <c r="D265" s="85"/>
      <c r="E265" s="63"/>
      <c r="F265" s="85"/>
      <c r="G265" s="27"/>
      <c r="H265" s="27"/>
      <c r="I265" s="27"/>
      <c r="J265" s="27"/>
      <c r="K265" s="27"/>
      <c r="L265" s="27"/>
      <c r="M265" s="27"/>
      <c r="N265" s="27"/>
      <c r="O265" s="27"/>
      <c r="P265" s="27"/>
    </row>
    <row r="266" spans="1:16" x14ac:dyDescent="0.3">
      <c r="A266" s="27"/>
      <c r="B266" s="109"/>
      <c r="C266" s="63"/>
      <c r="D266" s="85"/>
      <c r="E266" s="63"/>
      <c r="F266" s="85"/>
      <c r="G266" s="27"/>
      <c r="H266" s="27"/>
      <c r="I266" s="27"/>
      <c r="J266" s="27"/>
      <c r="K266" s="27"/>
      <c r="L266" s="27"/>
      <c r="M266" s="27"/>
      <c r="N266" s="27"/>
      <c r="O266" s="27"/>
      <c r="P266" s="27"/>
    </row>
    <row r="267" spans="1:16" x14ac:dyDescent="0.3">
      <c r="A267" s="26"/>
      <c r="B267" s="53" t="s">
        <v>271</v>
      </c>
      <c r="C267" s="56" t="s">
        <v>341</v>
      </c>
      <c r="D267" s="73" t="s">
        <v>342</v>
      </c>
      <c r="E267" s="56" t="s">
        <v>343</v>
      </c>
      <c r="F267" s="73" t="s">
        <v>344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</row>
    <row r="268" spans="1:16" x14ac:dyDescent="0.3">
      <c r="A268" s="28">
        <v>8</v>
      </c>
      <c r="B268" s="107" t="s">
        <v>336</v>
      </c>
      <c r="C268" s="57">
        <f>IF(SUM(C270:C272)=SUM(C276:C277),SUM(C270:C272),"Napaka.")</f>
        <v>0</v>
      </c>
      <c r="D268" s="74">
        <f t="shared" ref="D268:F268" si="13">IF(SUM(D270:D272)=SUM(D276:D277),SUM(D270:D272),"Napaka.")</f>
        <v>0</v>
      </c>
      <c r="E268" s="57">
        <f t="shared" si="13"/>
        <v>0</v>
      </c>
      <c r="F268" s="74">
        <f t="shared" si="13"/>
        <v>0</v>
      </c>
      <c r="G268" s="27"/>
      <c r="H268" s="27"/>
      <c r="I268" s="27"/>
      <c r="J268" s="27"/>
      <c r="K268" s="27"/>
      <c r="L268" s="27"/>
      <c r="M268" s="27"/>
      <c r="N268" s="27"/>
      <c r="O268" s="27"/>
      <c r="P268" s="27"/>
    </row>
    <row r="269" spans="1:16" x14ac:dyDescent="0.3">
      <c r="A269" s="28">
        <v>8.1</v>
      </c>
      <c r="B269" s="110" t="s">
        <v>337</v>
      </c>
      <c r="C269" s="57">
        <f>C270+C271</f>
        <v>0</v>
      </c>
      <c r="D269" s="74">
        <f t="shared" ref="D269:F269" si="14">D270+D271</f>
        <v>0</v>
      </c>
      <c r="E269" s="57">
        <f t="shared" si="14"/>
        <v>0</v>
      </c>
      <c r="F269" s="74">
        <f t="shared" si="14"/>
        <v>0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</row>
    <row r="270" spans="1:16" x14ac:dyDescent="0.3">
      <c r="A270" s="28" t="s">
        <v>264</v>
      </c>
      <c r="B270" s="110" t="s">
        <v>338</v>
      </c>
      <c r="C270" s="58"/>
      <c r="D270" s="75"/>
      <c r="E270" s="58"/>
      <c r="F270" s="75"/>
      <c r="G270" s="27"/>
      <c r="H270" s="27"/>
      <c r="I270" s="27"/>
      <c r="J270" s="27"/>
      <c r="K270" s="27"/>
      <c r="L270" s="27"/>
      <c r="M270" s="27"/>
      <c r="N270" s="27"/>
      <c r="O270" s="27"/>
      <c r="P270" s="27"/>
    </row>
    <row r="271" spans="1:16" x14ac:dyDescent="0.3">
      <c r="A271" s="28" t="s">
        <v>265</v>
      </c>
      <c r="B271" s="110" t="s">
        <v>339</v>
      </c>
      <c r="C271" s="58"/>
      <c r="D271" s="75"/>
      <c r="E271" s="58"/>
      <c r="F271" s="75"/>
      <c r="G271" s="27"/>
      <c r="H271" s="27"/>
      <c r="I271" s="27"/>
      <c r="J271" s="27"/>
      <c r="K271" s="27"/>
      <c r="L271" s="27"/>
      <c r="M271" s="27"/>
      <c r="N271" s="27"/>
      <c r="O271" s="27"/>
      <c r="P271" s="27"/>
    </row>
    <row r="272" spans="1:16" x14ac:dyDescent="0.3">
      <c r="A272" s="28">
        <v>8.1999999999999993</v>
      </c>
      <c r="B272" s="110" t="s">
        <v>405</v>
      </c>
      <c r="C272" s="57">
        <f>C273+C274</f>
        <v>0</v>
      </c>
      <c r="D272" s="74">
        <f t="shared" ref="D272:F272" si="15">D273+D274</f>
        <v>0</v>
      </c>
      <c r="E272" s="57">
        <f t="shared" si="15"/>
        <v>0</v>
      </c>
      <c r="F272" s="74">
        <f t="shared" si="15"/>
        <v>0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</row>
    <row r="273" spans="1:16" x14ac:dyDescent="0.3">
      <c r="A273" s="28" t="s">
        <v>266</v>
      </c>
      <c r="B273" s="110" t="s">
        <v>338</v>
      </c>
      <c r="C273" s="58"/>
      <c r="D273" s="75"/>
      <c r="E273" s="58"/>
      <c r="F273" s="75"/>
      <c r="G273" s="27"/>
      <c r="H273" s="27"/>
      <c r="I273" s="27"/>
      <c r="J273" s="27"/>
      <c r="K273" s="27"/>
      <c r="L273" s="27"/>
      <c r="M273" s="27"/>
      <c r="N273" s="27"/>
      <c r="O273" s="27"/>
      <c r="P273" s="27"/>
    </row>
    <row r="274" spans="1:16" x14ac:dyDescent="0.3">
      <c r="A274" s="28" t="s">
        <v>267</v>
      </c>
      <c r="B274" s="110" t="s">
        <v>339</v>
      </c>
      <c r="C274" s="58"/>
      <c r="D274" s="75"/>
      <c r="E274" s="58"/>
      <c r="F274" s="75"/>
      <c r="G274" s="27"/>
      <c r="H274" s="27"/>
      <c r="I274" s="27"/>
      <c r="J274" s="27"/>
      <c r="K274" s="27"/>
      <c r="L274" s="27"/>
      <c r="M274" s="27"/>
      <c r="N274" s="27"/>
      <c r="O274" s="27"/>
      <c r="P274" s="27"/>
    </row>
    <row r="275" spans="1:16" x14ac:dyDescent="0.3">
      <c r="A275" s="30"/>
      <c r="B275" s="110" t="s">
        <v>340</v>
      </c>
      <c r="C275" s="59"/>
      <c r="D275" s="76"/>
      <c r="E275" s="59"/>
      <c r="F275" s="76"/>
      <c r="G275" s="27"/>
      <c r="H275" s="27"/>
      <c r="I275" s="27"/>
      <c r="J275" s="27"/>
      <c r="K275" s="27"/>
      <c r="L275" s="27"/>
      <c r="M275" s="27"/>
      <c r="N275" s="27"/>
      <c r="O275" s="27"/>
      <c r="P275" s="27"/>
    </row>
    <row r="276" spans="1:16" x14ac:dyDescent="0.3">
      <c r="A276" s="28" t="s">
        <v>268</v>
      </c>
      <c r="B276" s="110" t="s">
        <v>272</v>
      </c>
      <c r="C276" s="58"/>
      <c r="D276" s="75"/>
      <c r="E276" s="58"/>
      <c r="F276" s="75"/>
      <c r="G276" s="27"/>
      <c r="H276" s="27"/>
      <c r="I276" s="27"/>
      <c r="J276" s="27"/>
      <c r="K276" s="27"/>
      <c r="L276" s="27"/>
      <c r="M276" s="27"/>
      <c r="N276" s="27"/>
      <c r="O276" s="27"/>
      <c r="P276" s="27"/>
    </row>
    <row r="277" spans="1:16" x14ac:dyDescent="0.3">
      <c r="A277" s="28" t="s">
        <v>269</v>
      </c>
      <c r="B277" s="110" t="s">
        <v>296</v>
      </c>
      <c r="C277" s="58"/>
      <c r="D277" s="75"/>
      <c r="E277" s="58"/>
      <c r="F277" s="75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</sheetData>
  <sheetProtection algorithmName="SHA-512" hashValue="24YV/EoTiTv6RgTVhfk8XVTcE5UOcdNRa72f/WYVA++Yq68ZyGXvgtwjuv6pRp96cDbm9ajQdJf+VproKWx7Xw==" saltValue="h5Kge/PTvQj6GKFFKR3gEA==" spinCount="100000" sheet="1" objects="1" scenarios="1"/>
  <mergeCells count="24">
    <mergeCell ref="A261:B261"/>
    <mergeCell ref="A195:B195"/>
    <mergeCell ref="A196:B196"/>
    <mergeCell ref="A197:B197"/>
    <mergeCell ref="A198:B198"/>
    <mergeCell ref="A213:B213"/>
    <mergeCell ref="A214:B214"/>
    <mergeCell ref="A215:B215"/>
    <mergeCell ref="A216:B216"/>
    <mergeCell ref="A258:B258"/>
    <mergeCell ref="A259:B259"/>
    <mergeCell ref="A260:B260"/>
    <mergeCell ref="A131:B131"/>
    <mergeCell ref="A42:B42"/>
    <mergeCell ref="A43:B43"/>
    <mergeCell ref="A44:B44"/>
    <mergeCell ref="A45:B45"/>
    <mergeCell ref="A58:B58"/>
    <mergeCell ref="A59:B59"/>
    <mergeCell ref="A60:B60"/>
    <mergeCell ref="A61:B61"/>
    <mergeCell ref="A128:B128"/>
    <mergeCell ref="A129:B129"/>
    <mergeCell ref="A130:B130"/>
  </mergeCells>
  <conditionalFormatting sqref="F45">
    <cfRule type="cellIs" dxfId="605" priority="201" stopIfTrue="1" operator="equal">
      <formula>"optional"</formula>
    </cfRule>
    <cfRule type="cellIs" dxfId="604" priority="202" stopIfTrue="1" operator="equal">
      <formula>"optional if"</formula>
    </cfRule>
  </conditionalFormatting>
  <conditionalFormatting sqref="F46">
    <cfRule type="cellIs" dxfId="603" priority="199" stopIfTrue="1" operator="equal">
      <formula>"optional"</formula>
    </cfRule>
    <cfRule type="cellIs" dxfId="602" priority="200" stopIfTrue="1" operator="equal">
      <formula>"optional if"</formula>
    </cfRule>
  </conditionalFormatting>
  <conditionalFormatting sqref="F162:F166">
    <cfRule type="cellIs" dxfId="601" priority="87" stopIfTrue="1" operator="equal">
      <formula>"optional"</formula>
    </cfRule>
    <cfRule type="cellIs" dxfId="600" priority="88" stopIfTrue="1" operator="equal">
      <formula>"optional if"</formula>
    </cfRule>
  </conditionalFormatting>
  <conditionalFormatting sqref="F237:F239">
    <cfRule type="cellIs" dxfId="599" priority="37" stopIfTrue="1" operator="equal">
      <formula>"optional"</formula>
    </cfRule>
    <cfRule type="cellIs" dxfId="598" priority="38" stopIfTrue="1" operator="equal">
      <formula>"optional if"</formula>
    </cfRule>
  </conditionalFormatting>
  <conditionalFormatting sqref="F243:F244">
    <cfRule type="cellIs" dxfId="597" priority="35" stopIfTrue="1" operator="equal">
      <formula>"optional"</formula>
    </cfRule>
    <cfRule type="cellIs" dxfId="596" priority="36" stopIfTrue="1" operator="equal">
      <formula>"optional if"</formula>
    </cfRule>
  </conditionalFormatting>
  <conditionalFormatting sqref="F55">
    <cfRule type="cellIs" dxfId="595" priority="197" stopIfTrue="1" operator="equal">
      <formula>"optional"</formula>
    </cfRule>
    <cfRule type="cellIs" dxfId="594" priority="198" stopIfTrue="1" operator="equal">
      <formula>"optional if"</formula>
    </cfRule>
  </conditionalFormatting>
  <conditionalFormatting sqref="F56:F60">
    <cfRule type="cellIs" dxfId="593" priority="195" stopIfTrue="1" operator="equal">
      <formula>"optional"</formula>
    </cfRule>
    <cfRule type="cellIs" dxfId="592" priority="196" stopIfTrue="1" operator="equal">
      <formula>"optional if"</formula>
    </cfRule>
  </conditionalFormatting>
  <conditionalFormatting sqref="F65">
    <cfRule type="cellIs" dxfId="591" priority="193" stopIfTrue="1" operator="equal">
      <formula>"optional"</formula>
    </cfRule>
    <cfRule type="cellIs" dxfId="590" priority="194" stopIfTrue="1" operator="equal">
      <formula>"optional if"</formula>
    </cfRule>
  </conditionalFormatting>
  <conditionalFormatting sqref="F69">
    <cfRule type="cellIs" dxfId="589" priority="191" stopIfTrue="1" operator="equal">
      <formula>"optional"</formula>
    </cfRule>
    <cfRule type="cellIs" dxfId="588" priority="192" stopIfTrue="1" operator="equal">
      <formula>"optional if"</formula>
    </cfRule>
  </conditionalFormatting>
  <conditionalFormatting sqref="F70">
    <cfRule type="cellIs" dxfId="587" priority="189" stopIfTrue="1" operator="equal">
      <formula>"optional"</formula>
    </cfRule>
    <cfRule type="cellIs" dxfId="586" priority="190" stopIfTrue="1" operator="equal">
      <formula>"optional if"</formula>
    </cfRule>
  </conditionalFormatting>
  <conditionalFormatting sqref="F224">
    <cfRule type="cellIs" dxfId="585" priority="57" stopIfTrue="1" operator="equal">
      <formula>"optional"</formula>
    </cfRule>
    <cfRule type="cellIs" dxfId="584" priority="58" stopIfTrue="1" operator="equal">
      <formula>"optional if"</formula>
    </cfRule>
  </conditionalFormatting>
  <conditionalFormatting sqref="F74">
    <cfRule type="cellIs" dxfId="583" priority="187" stopIfTrue="1" operator="equal">
      <formula>"optional"</formula>
    </cfRule>
    <cfRule type="cellIs" dxfId="582" priority="188" stopIfTrue="1" operator="equal">
      <formula>"optional if"</formula>
    </cfRule>
  </conditionalFormatting>
  <conditionalFormatting sqref="F75">
    <cfRule type="cellIs" dxfId="581" priority="185" stopIfTrue="1" operator="equal">
      <formula>"optional"</formula>
    </cfRule>
    <cfRule type="cellIs" dxfId="580" priority="186" stopIfTrue="1" operator="equal">
      <formula>"optional if"</formula>
    </cfRule>
  </conditionalFormatting>
  <conditionalFormatting sqref="F76">
    <cfRule type="cellIs" dxfId="579" priority="183" stopIfTrue="1" operator="equal">
      <formula>"optional"</formula>
    </cfRule>
    <cfRule type="cellIs" dxfId="578" priority="184" stopIfTrue="1" operator="equal">
      <formula>"optional if"</formula>
    </cfRule>
  </conditionalFormatting>
  <conditionalFormatting sqref="F192:F197">
    <cfRule type="cellIs" dxfId="577" priority="75" stopIfTrue="1" operator="equal">
      <formula>"optional"</formula>
    </cfRule>
    <cfRule type="cellIs" dxfId="576" priority="76" stopIfTrue="1" operator="equal">
      <formula>"optional if"</formula>
    </cfRule>
  </conditionalFormatting>
  <conditionalFormatting sqref="F77">
    <cfRule type="cellIs" dxfId="575" priority="181" stopIfTrue="1" operator="equal">
      <formula>"optional"</formula>
    </cfRule>
    <cfRule type="cellIs" dxfId="574" priority="182" stopIfTrue="1" operator="equal">
      <formula>"optional if"</formula>
    </cfRule>
  </conditionalFormatting>
  <conditionalFormatting sqref="F78">
    <cfRule type="cellIs" dxfId="573" priority="179" stopIfTrue="1" operator="equal">
      <formula>"optional"</formula>
    </cfRule>
    <cfRule type="cellIs" dxfId="572" priority="180" stopIfTrue="1" operator="equal">
      <formula>"optional if"</formula>
    </cfRule>
  </conditionalFormatting>
  <conditionalFormatting sqref="F79">
    <cfRule type="cellIs" dxfId="571" priority="177" stopIfTrue="1" operator="equal">
      <formula>"optional"</formula>
    </cfRule>
    <cfRule type="cellIs" dxfId="570" priority="178" stopIfTrue="1" operator="equal">
      <formula>"optional if"</formula>
    </cfRule>
  </conditionalFormatting>
  <conditionalFormatting sqref="F80">
    <cfRule type="cellIs" dxfId="569" priority="175" stopIfTrue="1" operator="equal">
      <formula>"optional"</formula>
    </cfRule>
    <cfRule type="cellIs" dxfId="568" priority="176" stopIfTrue="1" operator="equal">
      <formula>"optional if"</formula>
    </cfRule>
  </conditionalFormatting>
  <conditionalFormatting sqref="F271">
    <cfRule type="cellIs" dxfId="567" priority="13" stopIfTrue="1" operator="equal">
      <formula>"optional"</formula>
    </cfRule>
    <cfRule type="cellIs" dxfId="566" priority="14" stopIfTrue="1" operator="equal">
      <formula>"optional if"</formula>
    </cfRule>
  </conditionalFormatting>
  <conditionalFormatting sqref="F84">
    <cfRule type="cellIs" dxfId="565" priority="173" stopIfTrue="1" operator="equal">
      <formula>"optional"</formula>
    </cfRule>
    <cfRule type="cellIs" dxfId="564" priority="174" stopIfTrue="1" operator="equal">
      <formula>"optional if"</formula>
    </cfRule>
  </conditionalFormatting>
  <conditionalFormatting sqref="F85">
    <cfRule type="cellIs" dxfId="563" priority="171" stopIfTrue="1" operator="equal">
      <formula>"optional"</formula>
    </cfRule>
    <cfRule type="cellIs" dxfId="562" priority="172" stopIfTrue="1" operator="equal">
      <formula>"optional if"</formula>
    </cfRule>
  </conditionalFormatting>
  <conditionalFormatting sqref="F86">
    <cfRule type="cellIs" dxfId="561" priority="169" stopIfTrue="1" operator="equal">
      <formula>"optional"</formula>
    </cfRule>
    <cfRule type="cellIs" dxfId="560" priority="170" stopIfTrue="1" operator="equal">
      <formula>"optional if"</formula>
    </cfRule>
  </conditionalFormatting>
  <conditionalFormatting sqref="F87">
    <cfRule type="cellIs" dxfId="559" priority="167" stopIfTrue="1" operator="equal">
      <formula>"optional"</formula>
    </cfRule>
    <cfRule type="cellIs" dxfId="558" priority="168" stopIfTrue="1" operator="equal">
      <formula>"optional if"</formula>
    </cfRule>
  </conditionalFormatting>
  <conditionalFormatting sqref="F88">
    <cfRule type="cellIs" dxfId="557" priority="165" stopIfTrue="1" operator="equal">
      <formula>"optional"</formula>
    </cfRule>
    <cfRule type="cellIs" dxfId="556" priority="166" stopIfTrue="1" operator="equal">
      <formula>"optional if"</formula>
    </cfRule>
  </conditionalFormatting>
  <conditionalFormatting sqref="F89">
    <cfRule type="cellIs" dxfId="555" priority="163" stopIfTrue="1" operator="equal">
      <formula>"optional"</formula>
    </cfRule>
    <cfRule type="cellIs" dxfId="554" priority="164" stopIfTrue="1" operator="equal">
      <formula>"optional if"</formula>
    </cfRule>
  </conditionalFormatting>
  <conditionalFormatting sqref="F90">
    <cfRule type="cellIs" dxfId="553" priority="161" stopIfTrue="1" operator="equal">
      <formula>"optional"</formula>
    </cfRule>
    <cfRule type="cellIs" dxfId="552" priority="162" stopIfTrue="1" operator="equal">
      <formula>"optional if"</formula>
    </cfRule>
  </conditionalFormatting>
  <conditionalFormatting sqref="F92:F98">
    <cfRule type="cellIs" dxfId="551" priority="159" stopIfTrue="1" operator="equal">
      <formula>"optional"</formula>
    </cfRule>
    <cfRule type="cellIs" dxfId="550" priority="160" stopIfTrue="1" operator="equal">
      <formula>"optional if"</formula>
    </cfRule>
  </conditionalFormatting>
  <conditionalFormatting sqref="F101">
    <cfRule type="cellIs" dxfId="549" priority="157" stopIfTrue="1" operator="equal">
      <formula>"optional"</formula>
    </cfRule>
    <cfRule type="cellIs" dxfId="548" priority="158" stopIfTrue="1" operator="equal">
      <formula>"optional if"</formula>
    </cfRule>
  </conditionalFormatting>
  <conditionalFormatting sqref="F102">
    <cfRule type="cellIs" dxfId="547" priority="155" stopIfTrue="1" operator="equal">
      <formula>"optional"</formula>
    </cfRule>
    <cfRule type="cellIs" dxfId="546" priority="156" stopIfTrue="1" operator="equal">
      <formula>"optional if"</formula>
    </cfRule>
  </conditionalFormatting>
  <conditionalFormatting sqref="F106">
    <cfRule type="cellIs" dxfId="545" priority="153" stopIfTrue="1" operator="equal">
      <formula>"optional"</formula>
    </cfRule>
    <cfRule type="cellIs" dxfId="544" priority="154" stopIfTrue="1" operator="equal">
      <formula>"optional if"</formula>
    </cfRule>
  </conditionalFormatting>
  <conditionalFormatting sqref="F107">
    <cfRule type="cellIs" dxfId="543" priority="151" stopIfTrue="1" operator="equal">
      <formula>"optional"</formula>
    </cfRule>
    <cfRule type="cellIs" dxfId="542" priority="152" stopIfTrue="1" operator="equal">
      <formula>"optional if"</formula>
    </cfRule>
  </conditionalFormatting>
  <conditionalFormatting sqref="F108">
    <cfRule type="cellIs" dxfId="541" priority="149" stopIfTrue="1" operator="equal">
      <formula>"optional"</formula>
    </cfRule>
    <cfRule type="cellIs" dxfId="540" priority="150" stopIfTrue="1" operator="equal">
      <formula>"optional if"</formula>
    </cfRule>
  </conditionalFormatting>
  <conditionalFormatting sqref="F109">
    <cfRule type="cellIs" dxfId="539" priority="147" stopIfTrue="1" operator="equal">
      <formula>"optional"</formula>
    </cfRule>
    <cfRule type="cellIs" dxfId="538" priority="148" stopIfTrue="1" operator="equal">
      <formula>"optional if"</formula>
    </cfRule>
  </conditionalFormatting>
  <conditionalFormatting sqref="F110">
    <cfRule type="cellIs" dxfId="537" priority="145" stopIfTrue="1" operator="equal">
      <formula>"optional"</formula>
    </cfRule>
    <cfRule type="cellIs" dxfId="536" priority="146" stopIfTrue="1" operator="equal">
      <formula>"optional if"</formula>
    </cfRule>
  </conditionalFormatting>
  <conditionalFormatting sqref="F111">
    <cfRule type="cellIs" dxfId="535" priority="143" stopIfTrue="1" operator="equal">
      <formula>"optional"</formula>
    </cfRule>
    <cfRule type="cellIs" dxfId="534" priority="144" stopIfTrue="1" operator="equal">
      <formula>"optional if"</formula>
    </cfRule>
  </conditionalFormatting>
  <conditionalFormatting sqref="F115">
    <cfRule type="cellIs" dxfId="533" priority="141" stopIfTrue="1" operator="equal">
      <formula>"optional"</formula>
    </cfRule>
    <cfRule type="cellIs" dxfId="532" priority="142" stopIfTrue="1" operator="equal">
      <formula>"optional if"</formula>
    </cfRule>
  </conditionalFormatting>
  <conditionalFormatting sqref="F116">
    <cfRule type="cellIs" dxfId="531" priority="139" stopIfTrue="1" operator="equal">
      <formula>"optional"</formula>
    </cfRule>
    <cfRule type="cellIs" dxfId="530" priority="140" stopIfTrue="1" operator="equal">
      <formula>"optional if"</formula>
    </cfRule>
  </conditionalFormatting>
  <conditionalFormatting sqref="F117">
    <cfRule type="cellIs" dxfId="529" priority="137" stopIfTrue="1" operator="equal">
      <formula>"optional"</formula>
    </cfRule>
    <cfRule type="cellIs" dxfId="528" priority="138" stopIfTrue="1" operator="equal">
      <formula>"optional if"</formula>
    </cfRule>
  </conditionalFormatting>
  <conditionalFormatting sqref="F118">
    <cfRule type="cellIs" dxfId="527" priority="135" stopIfTrue="1" operator="equal">
      <formula>"optional"</formula>
    </cfRule>
    <cfRule type="cellIs" dxfId="526" priority="136" stopIfTrue="1" operator="equal">
      <formula>"optional if"</formula>
    </cfRule>
  </conditionalFormatting>
  <conditionalFormatting sqref="F119">
    <cfRule type="cellIs" dxfId="525" priority="133" stopIfTrue="1" operator="equal">
      <formula>"optional"</formula>
    </cfRule>
    <cfRule type="cellIs" dxfId="524" priority="134" stopIfTrue="1" operator="equal">
      <formula>"optional if"</formula>
    </cfRule>
  </conditionalFormatting>
  <conditionalFormatting sqref="F120">
    <cfRule type="cellIs" dxfId="523" priority="131" stopIfTrue="1" operator="equal">
      <formula>"optional"</formula>
    </cfRule>
    <cfRule type="cellIs" dxfId="522" priority="132" stopIfTrue="1" operator="equal">
      <formula>"optional if"</formula>
    </cfRule>
  </conditionalFormatting>
  <conditionalFormatting sqref="F122">
    <cfRule type="cellIs" dxfId="521" priority="129" stopIfTrue="1" operator="equal">
      <formula>"optional"</formula>
    </cfRule>
    <cfRule type="cellIs" dxfId="520" priority="130" stopIfTrue="1" operator="equal">
      <formula>"optional if"</formula>
    </cfRule>
  </conditionalFormatting>
  <conditionalFormatting sqref="F123">
    <cfRule type="cellIs" dxfId="519" priority="127" stopIfTrue="1" operator="equal">
      <formula>"optional"</formula>
    </cfRule>
    <cfRule type="cellIs" dxfId="518" priority="128" stopIfTrue="1" operator="equal">
      <formula>"optional if"</formula>
    </cfRule>
  </conditionalFormatting>
  <conditionalFormatting sqref="F124">
    <cfRule type="cellIs" dxfId="517" priority="125" stopIfTrue="1" operator="equal">
      <formula>"optional"</formula>
    </cfRule>
    <cfRule type="cellIs" dxfId="516" priority="126" stopIfTrue="1" operator="equal">
      <formula>"optional if"</formula>
    </cfRule>
  </conditionalFormatting>
  <conditionalFormatting sqref="F125:F130">
    <cfRule type="cellIs" dxfId="515" priority="123" stopIfTrue="1" operator="equal">
      <formula>"optional"</formula>
    </cfRule>
    <cfRule type="cellIs" dxfId="514" priority="124" stopIfTrue="1" operator="equal">
      <formula>"optional if"</formula>
    </cfRule>
  </conditionalFormatting>
  <conditionalFormatting sqref="F135">
    <cfRule type="cellIs" dxfId="513" priority="121" stopIfTrue="1" operator="equal">
      <formula>"optional"</formula>
    </cfRule>
    <cfRule type="cellIs" dxfId="512" priority="122" stopIfTrue="1" operator="equal">
      <formula>"optional if"</formula>
    </cfRule>
  </conditionalFormatting>
  <conditionalFormatting sqref="F139">
    <cfRule type="cellIs" dxfId="511" priority="119" stopIfTrue="1" operator="equal">
      <formula>"optional"</formula>
    </cfRule>
    <cfRule type="cellIs" dxfId="510" priority="120" stopIfTrue="1" operator="equal">
      <formula>"optional if"</formula>
    </cfRule>
  </conditionalFormatting>
  <conditionalFormatting sqref="F140">
    <cfRule type="cellIs" dxfId="509" priority="117" stopIfTrue="1" operator="equal">
      <formula>"optional"</formula>
    </cfRule>
    <cfRule type="cellIs" dxfId="508" priority="118" stopIfTrue="1" operator="equal">
      <formula>"optional if"</formula>
    </cfRule>
  </conditionalFormatting>
  <conditionalFormatting sqref="F144">
    <cfRule type="cellIs" dxfId="507" priority="115" stopIfTrue="1" operator="equal">
      <formula>"optional"</formula>
    </cfRule>
    <cfRule type="cellIs" dxfId="506" priority="116" stopIfTrue="1" operator="equal">
      <formula>"optional if"</formula>
    </cfRule>
  </conditionalFormatting>
  <conditionalFormatting sqref="F145">
    <cfRule type="cellIs" dxfId="505" priority="113" stopIfTrue="1" operator="equal">
      <formula>"optional"</formula>
    </cfRule>
    <cfRule type="cellIs" dxfId="504" priority="114" stopIfTrue="1" operator="equal">
      <formula>"optional if"</formula>
    </cfRule>
  </conditionalFormatting>
  <conditionalFormatting sqref="F146">
    <cfRule type="cellIs" dxfId="503" priority="111" stopIfTrue="1" operator="equal">
      <formula>"optional"</formula>
    </cfRule>
    <cfRule type="cellIs" dxfId="502" priority="112" stopIfTrue="1" operator="equal">
      <formula>"optional if"</formula>
    </cfRule>
  </conditionalFormatting>
  <conditionalFormatting sqref="F147">
    <cfRule type="cellIs" dxfId="501" priority="109" stopIfTrue="1" operator="equal">
      <formula>"optional"</formula>
    </cfRule>
    <cfRule type="cellIs" dxfId="500" priority="110" stopIfTrue="1" operator="equal">
      <formula>"optional if"</formula>
    </cfRule>
  </conditionalFormatting>
  <conditionalFormatting sqref="F148">
    <cfRule type="cellIs" dxfId="499" priority="107" stopIfTrue="1" operator="equal">
      <formula>"optional"</formula>
    </cfRule>
    <cfRule type="cellIs" dxfId="498" priority="108" stopIfTrue="1" operator="equal">
      <formula>"optional if"</formula>
    </cfRule>
  </conditionalFormatting>
  <conditionalFormatting sqref="F149">
    <cfRule type="cellIs" dxfId="497" priority="105" stopIfTrue="1" operator="equal">
      <formula>"optional"</formula>
    </cfRule>
    <cfRule type="cellIs" dxfId="496" priority="106" stopIfTrue="1" operator="equal">
      <formula>"optional if"</formula>
    </cfRule>
  </conditionalFormatting>
  <conditionalFormatting sqref="F150">
    <cfRule type="cellIs" dxfId="495" priority="103" stopIfTrue="1" operator="equal">
      <formula>"optional"</formula>
    </cfRule>
    <cfRule type="cellIs" dxfId="494" priority="104" stopIfTrue="1" operator="equal">
      <formula>"optional if"</formula>
    </cfRule>
  </conditionalFormatting>
  <conditionalFormatting sqref="F154">
    <cfRule type="cellIs" dxfId="493" priority="101" stopIfTrue="1" operator="equal">
      <formula>"optional"</formula>
    </cfRule>
    <cfRule type="cellIs" dxfId="492" priority="102" stopIfTrue="1" operator="equal">
      <formula>"optional if"</formula>
    </cfRule>
  </conditionalFormatting>
  <conditionalFormatting sqref="F155">
    <cfRule type="cellIs" dxfId="491" priority="99" stopIfTrue="1" operator="equal">
      <formula>"optional"</formula>
    </cfRule>
    <cfRule type="cellIs" dxfId="490" priority="100" stopIfTrue="1" operator="equal">
      <formula>"optional if"</formula>
    </cfRule>
  </conditionalFormatting>
  <conditionalFormatting sqref="F156">
    <cfRule type="cellIs" dxfId="489" priority="97" stopIfTrue="1" operator="equal">
      <formula>"optional"</formula>
    </cfRule>
    <cfRule type="cellIs" dxfId="488" priority="98" stopIfTrue="1" operator="equal">
      <formula>"optional if"</formula>
    </cfRule>
  </conditionalFormatting>
  <conditionalFormatting sqref="F157">
    <cfRule type="cellIs" dxfId="487" priority="95" stopIfTrue="1" operator="equal">
      <formula>"optional"</formula>
    </cfRule>
    <cfRule type="cellIs" dxfId="486" priority="96" stopIfTrue="1" operator="equal">
      <formula>"optional if"</formula>
    </cfRule>
  </conditionalFormatting>
  <conditionalFormatting sqref="F158">
    <cfRule type="cellIs" dxfId="485" priority="93" stopIfTrue="1" operator="equal">
      <formula>"optional"</formula>
    </cfRule>
    <cfRule type="cellIs" dxfId="484" priority="94" stopIfTrue="1" operator="equal">
      <formula>"optional if"</formula>
    </cfRule>
  </conditionalFormatting>
  <conditionalFormatting sqref="F159">
    <cfRule type="cellIs" dxfId="483" priority="91" stopIfTrue="1" operator="equal">
      <formula>"optional"</formula>
    </cfRule>
    <cfRule type="cellIs" dxfId="482" priority="92" stopIfTrue="1" operator="equal">
      <formula>"optional if"</formula>
    </cfRule>
  </conditionalFormatting>
  <conditionalFormatting sqref="F160">
    <cfRule type="cellIs" dxfId="481" priority="89" stopIfTrue="1" operator="equal">
      <formula>"optional"</formula>
    </cfRule>
    <cfRule type="cellIs" dxfId="480" priority="90" stopIfTrue="1" operator="equal">
      <formula>"optional if"</formula>
    </cfRule>
  </conditionalFormatting>
  <conditionalFormatting sqref="F169:F170">
    <cfRule type="cellIs" dxfId="479" priority="85" stopIfTrue="1" operator="equal">
      <formula>"optional"</formula>
    </cfRule>
    <cfRule type="cellIs" dxfId="478" priority="86" stopIfTrue="1" operator="equal">
      <formula>"optional if"</formula>
    </cfRule>
  </conditionalFormatting>
  <conditionalFormatting sqref="F174:F179">
    <cfRule type="cellIs" dxfId="477" priority="83" stopIfTrue="1" operator="equal">
      <formula>"optional"</formula>
    </cfRule>
    <cfRule type="cellIs" dxfId="476" priority="84" stopIfTrue="1" operator="equal">
      <formula>"optional if"</formula>
    </cfRule>
  </conditionalFormatting>
  <conditionalFormatting sqref="F183:F188">
    <cfRule type="cellIs" dxfId="475" priority="81" stopIfTrue="1" operator="equal">
      <formula>"optional"</formula>
    </cfRule>
    <cfRule type="cellIs" dxfId="474" priority="82" stopIfTrue="1" operator="equal">
      <formula>"optional if"</formula>
    </cfRule>
  </conditionalFormatting>
  <conditionalFormatting sqref="F190">
    <cfRule type="cellIs" dxfId="473" priority="79" stopIfTrue="1" operator="equal">
      <formula>"optional"</formula>
    </cfRule>
    <cfRule type="cellIs" dxfId="472" priority="80" stopIfTrue="1" operator="equal">
      <formula>"optional if"</formula>
    </cfRule>
  </conditionalFormatting>
  <conditionalFormatting sqref="F191">
    <cfRule type="cellIs" dxfId="471" priority="77" stopIfTrue="1" operator="equal">
      <formula>"optional"</formula>
    </cfRule>
    <cfRule type="cellIs" dxfId="470" priority="78" stopIfTrue="1" operator="equal">
      <formula>"optional if"</formula>
    </cfRule>
  </conditionalFormatting>
  <conditionalFormatting sqref="F230">
    <cfRule type="cellIs" dxfId="469" priority="49" stopIfTrue="1" operator="equal">
      <formula>"optional"</formula>
    </cfRule>
    <cfRule type="cellIs" dxfId="468" priority="50" stopIfTrue="1" operator="equal">
      <formula>"optional if"</formula>
    </cfRule>
  </conditionalFormatting>
  <conditionalFormatting sqref="F203">
    <cfRule type="cellIs" dxfId="467" priority="73" stopIfTrue="1" operator="equal">
      <formula>"optional"</formula>
    </cfRule>
    <cfRule type="cellIs" dxfId="466" priority="74" stopIfTrue="1" operator="equal">
      <formula>"optional if"</formula>
    </cfRule>
  </conditionalFormatting>
  <conditionalFormatting sqref="F204">
    <cfRule type="cellIs" dxfId="465" priority="71" stopIfTrue="1" operator="equal">
      <formula>"optional"</formula>
    </cfRule>
    <cfRule type="cellIs" dxfId="464" priority="72" stopIfTrue="1" operator="equal">
      <formula>"optional if"</formula>
    </cfRule>
  </conditionalFormatting>
  <conditionalFormatting sqref="F207">
    <cfRule type="cellIs" dxfId="463" priority="69" stopIfTrue="1" operator="equal">
      <formula>"optional"</formula>
    </cfRule>
    <cfRule type="cellIs" dxfId="462" priority="70" stopIfTrue="1" operator="equal">
      <formula>"optional if"</formula>
    </cfRule>
  </conditionalFormatting>
  <conditionalFormatting sqref="F208">
    <cfRule type="cellIs" dxfId="461" priority="67" stopIfTrue="1" operator="equal">
      <formula>"optional"</formula>
    </cfRule>
    <cfRule type="cellIs" dxfId="460" priority="68" stopIfTrue="1" operator="equal">
      <formula>"optional if"</formula>
    </cfRule>
  </conditionalFormatting>
  <conditionalFormatting sqref="F209">
    <cfRule type="cellIs" dxfId="459" priority="65" stopIfTrue="1" operator="equal">
      <formula>"optional"</formula>
    </cfRule>
    <cfRule type="cellIs" dxfId="458" priority="66" stopIfTrue="1" operator="equal">
      <formula>"optional if"</formula>
    </cfRule>
  </conditionalFormatting>
  <conditionalFormatting sqref="F210">
    <cfRule type="cellIs" dxfId="457" priority="63" stopIfTrue="1" operator="equal">
      <formula>"optional"</formula>
    </cfRule>
    <cfRule type="cellIs" dxfId="456" priority="64" stopIfTrue="1" operator="equal">
      <formula>"optional if"</formula>
    </cfRule>
  </conditionalFormatting>
  <conditionalFormatting sqref="F211:F215">
    <cfRule type="cellIs" dxfId="455" priority="61" stopIfTrue="1" operator="equal">
      <formula>"optional"</formula>
    </cfRule>
    <cfRule type="cellIs" dxfId="454" priority="62" stopIfTrue="1" operator="equal">
      <formula>"optional if"</formula>
    </cfRule>
  </conditionalFormatting>
  <conditionalFormatting sqref="F245">
    <cfRule type="cellIs" dxfId="453" priority="33" stopIfTrue="1" operator="equal">
      <formula>"optional"</formula>
    </cfRule>
    <cfRule type="cellIs" dxfId="452" priority="34" stopIfTrue="1" operator="equal">
      <formula>"optional if"</formula>
    </cfRule>
  </conditionalFormatting>
  <conditionalFormatting sqref="F223">
    <cfRule type="cellIs" dxfId="451" priority="59" stopIfTrue="1" operator="equal">
      <formula>"optional"</formula>
    </cfRule>
    <cfRule type="cellIs" dxfId="450" priority="60" stopIfTrue="1" operator="equal">
      <formula>"optional if"</formula>
    </cfRule>
  </conditionalFormatting>
  <conditionalFormatting sqref="F250">
    <cfRule type="cellIs" dxfId="449" priority="27" stopIfTrue="1" operator="equal">
      <formula>"optional"</formula>
    </cfRule>
    <cfRule type="cellIs" dxfId="448" priority="28" stopIfTrue="1" operator="equal">
      <formula>"optional if"</formula>
    </cfRule>
  </conditionalFormatting>
  <conditionalFormatting sqref="F225">
    <cfRule type="cellIs" dxfId="447" priority="55" stopIfTrue="1" operator="equal">
      <formula>"optional"</formula>
    </cfRule>
    <cfRule type="cellIs" dxfId="446" priority="56" stopIfTrue="1" operator="equal">
      <formula>"optional if"</formula>
    </cfRule>
  </conditionalFormatting>
  <conditionalFormatting sqref="F228">
    <cfRule type="cellIs" dxfId="445" priority="53" stopIfTrue="1" operator="equal">
      <formula>"optional"</formula>
    </cfRule>
    <cfRule type="cellIs" dxfId="444" priority="54" stopIfTrue="1" operator="equal">
      <formula>"optional if"</formula>
    </cfRule>
  </conditionalFormatting>
  <conditionalFormatting sqref="F229">
    <cfRule type="cellIs" dxfId="443" priority="51" stopIfTrue="1" operator="equal">
      <formula>"optional"</formula>
    </cfRule>
    <cfRule type="cellIs" dxfId="442" priority="52" stopIfTrue="1" operator="equal">
      <formula>"optional if"</formula>
    </cfRule>
  </conditionalFormatting>
  <conditionalFormatting sqref="F232">
    <cfRule type="cellIs" dxfId="441" priority="47" stopIfTrue="1" operator="equal">
      <formula>"optional"</formula>
    </cfRule>
    <cfRule type="cellIs" dxfId="440" priority="48" stopIfTrue="1" operator="equal">
      <formula>"optional if"</formula>
    </cfRule>
  </conditionalFormatting>
  <conditionalFormatting sqref="F233">
    <cfRule type="cellIs" dxfId="439" priority="45" stopIfTrue="1" operator="equal">
      <formula>"optional"</formula>
    </cfRule>
    <cfRule type="cellIs" dxfId="438" priority="46" stopIfTrue="1" operator="equal">
      <formula>"optional if"</formula>
    </cfRule>
  </conditionalFormatting>
  <conditionalFormatting sqref="F234">
    <cfRule type="cellIs" dxfId="437" priority="43" stopIfTrue="1" operator="equal">
      <formula>"optional"</formula>
    </cfRule>
    <cfRule type="cellIs" dxfId="436" priority="44" stopIfTrue="1" operator="equal">
      <formula>"optional if"</formula>
    </cfRule>
  </conditionalFormatting>
  <conditionalFormatting sqref="F235">
    <cfRule type="cellIs" dxfId="435" priority="41" stopIfTrue="1" operator="equal">
      <formula>"optional"</formula>
    </cfRule>
    <cfRule type="cellIs" dxfId="434" priority="42" stopIfTrue="1" operator="equal">
      <formula>"optional if"</formula>
    </cfRule>
  </conditionalFormatting>
  <conditionalFormatting sqref="F236">
    <cfRule type="cellIs" dxfId="433" priority="39" stopIfTrue="1" operator="equal">
      <formula>"optional"</formula>
    </cfRule>
    <cfRule type="cellIs" dxfId="432" priority="40" stopIfTrue="1" operator="equal">
      <formula>"optional if"</formula>
    </cfRule>
  </conditionalFormatting>
  <conditionalFormatting sqref="F274">
    <cfRule type="cellIs" dxfId="431" priority="9" stopIfTrue="1" operator="equal">
      <formula>"optional"</formula>
    </cfRule>
    <cfRule type="cellIs" dxfId="430" priority="10" stopIfTrue="1" operator="equal">
      <formula>"optional if"</formula>
    </cfRule>
  </conditionalFormatting>
  <conditionalFormatting sqref="F277">
    <cfRule type="cellIs" dxfId="429" priority="5" stopIfTrue="1" operator="equal">
      <formula>"optional"</formula>
    </cfRule>
    <cfRule type="cellIs" dxfId="428" priority="6" stopIfTrue="1" operator="equal">
      <formula>"optional if"</formula>
    </cfRule>
  </conditionalFormatting>
  <conditionalFormatting sqref="F248">
    <cfRule type="cellIs" dxfId="427" priority="31" stopIfTrue="1" operator="equal">
      <formula>"optional"</formula>
    </cfRule>
    <cfRule type="cellIs" dxfId="426" priority="32" stopIfTrue="1" operator="equal">
      <formula>"optional if"</formula>
    </cfRule>
  </conditionalFormatting>
  <conditionalFormatting sqref="F249">
    <cfRule type="cellIs" dxfId="425" priority="29" stopIfTrue="1" operator="equal">
      <formula>"optional"</formula>
    </cfRule>
    <cfRule type="cellIs" dxfId="424" priority="30" stopIfTrue="1" operator="equal">
      <formula>"optional if"</formula>
    </cfRule>
  </conditionalFormatting>
  <conditionalFormatting sqref="F252">
    <cfRule type="cellIs" dxfId="423" priority="25" stopIfTrue="1" operator="equal">
      <formula>"optional"</formula>
    </cfRule>
    <cfRule type="cellIs" dxfId="422" priority="26" stopIfTrue="1" operator="equal">
      <formula>"optional if"</formula>
    </cfRule>
  </conditionalFormatting>
  <conditionalFormatting sqref="F253">
    <cfRule type="cellIs" dxfId="421" priority="23" stopIfTrue="1" operator="equal">
      <formula>"optional"</formula>
    </cfRule>
    <cfRule type="cellIs" dxfId="420" priority="24" stopIfTrue="1" operator="equal">
      <formula>"optional if"</formula>
    </cfRule>
  </conditionalFormatting>
  <conditionalFormatting sqref="F254">
    <cfRule type="cellIs" dxfId="419" priority="21" stopIfTrue="1" operator="equal">
      <formula>"optional"</formula>
    </cfRule>
    <cfRule type="cellIs" dxfId="418" priority="22" stopIfTrue="1" operator="equal">
      <formula>"optional if"</formula>
    </cfRule>
  </conditionalFormatting>
  <conditionalFormatting sqref="F255:F260">
    <cfRule type="cellIs" dxfId="417" priority="19" stopIfTrue="1" operator="equal">
      <formula>"optional"</formula>
    </cfRule>
    <cfRule type="cellIs" dxfId="416" priority="20" stopIfTrue="1" operator="equal">
      <formula>"optional if"</formula>
    </cfRule>
  </conditionalFormatting>
  <conditionalFormatting sqref="F264">
    <cfRule type="cellIs" dxfId="415" priority="17" stopIfTrue="1" operator="equal">
      <formula>"optional"</formula>
    </cfRule>
    <cfRule type="cellIs" dxfId="414" priority="18" stopIfTrue="1" operator="equal">
      <formula>"optional if"</formula>
    </cfRule>
  </conditionalFormatting>
  <conditionalFormatting sqref="F270">
    <cfRule type="cellIs" dxfId="413" priority="15" stopIfTrue="1" operator="equal">
      <formula>"optional"</formula>
    </cfRule>
    <cfRule type="cellIs" dxfId="412" priority="16" stopIfTrue="1" operator="equal">
      <formula>"optional if"</formula>
    </cfRule>
  </conditionalFormatting>
  <conditionalFormatting sqref="F273">
    <cfRule type="cellIs" dxfId="411" priority="11" stopIfTrue="1" operator="equal">
      <formula>"optional"</formula>
    </cfRule>
    <cfRule type="cellIs" dxfId="410" priority="12" stopIfTrue="1" operator="equal">
      <formula>"optional if"</formula>
    </cfRule>
  </conditionalFormatting>
  <conditionalFormatting sqref="F276">
    <cfRule type="cellIs" dxfId="409" priority="7" stopIfTrue="1" operator="equal">
      <formula>"optional"</formula>
    </cfRule>
    <cfRule type="cellIs" dxfId="408" priority="8" stopIfTrue="1" operator="equal">
      <formula>"optional if"</formula>
    </cfRule>
  </conditionalFormatting>
  <conditionalFormatting sqref="C57:D57 D58:D60">
    <cfRule type="cellIs" dxfId="407" priority="3" stopIfTrue="1" operator="equal">
      <formula>"optional"</formula>
    </cfRule>
    <cfRule type="cellIs" dxfId="406" priority="4" stopIfTrue="1" operator="equal">
      <formula>"optional if"</formula>
    </cfRule>
  </conditionalFormatting>
  <conditionalFormatting sqref="D212:D215">
    <cfRule type="cellIs" dxfId="405" priority="1" stopIfTrue="1" operator="equal">
      <formula>"optional"</formula>
    </cfRule>
    <cfRule type="cellIs" dxfId="404" priority="2" stopIfTrue="1" operator="equal">
      <formula>"optional if"</formula>
    </cfRule>
  </conditionalFormatting>
  <pageMargins left="0.25" right="0.25" top="0.75" bottom="0.75" header="0.3" footer="0.3"/>
  <pageSetup paperSize="8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7"/>
  <sheetViews>
    <sheetView tabSelected="1" topLeftCell="A255" zoomScaleNormal="100" workbookViewId="0">
      <selection activeCell="F276" sqref="F276:F277 F270:F272"/>
    </sheetView>
  </sheetViews>
  <sheetFormatPr defaultRowHeight="14" x14ac:dyDescent="0.3"/>
  <cols>
    <col min="1" max="1" width="14.54296875" customWidth="1"/>
    <col min="2" max="2" width="41.7265625" style="112" customWidth="1"/>
    <col min="3" max="3" width="31.7265625" style="67" customWidth="1"/>
    <col min="4" max="4" width="29.453125" style="86" customWidth="1"/>
    <col min="5" max="5" width="22.81640625" style="67" customWidth="1"/>
    <col min="6" max="6" width="22.54296875" style="86" customWidth="1"/>
    <col min="8" max="8" width="14" bestFit="1" customWidth="1"/>
    <col min="9" max="9" width="21.54296875" bestFit="1" customWidth="1"/>
  </cols>
  <sheetData>
    <row r="1" spans="1:7" x14ac:dyDescent="0.3">
      <c r="A1" s="26"/>
      <c r="B1" s="53" t="s">
        <v>271</v>
      </c>
      <c r="C1" s="133" t="s">
        <v>341</v>
      </c>
      <c r="D1" s="134" t="s">
        <v>342</v>
      </c>
      <c r="E1" s="133" t="s">
        <v>343</v>
      </c>
      <c r="F1" s="134" t="s">
        <v>344</v>
      </c>
      <c r="G1" s="27"/>
    </row>
    <row r="2" spans="1:7" x14ac:dyDescent="0.3">
      <c r="A2" s="28">
        <v>1</v>
      </c>
      <c r="B2" s="94" t="s">
        <v>272</v>
      </c>
      <c r="C2" s="57">
        <f>C4+C5</f>
        <v>0</v>
      </c>
      <c r="D2" s="74">
        <f t="shared" ref="D2:F2" si="0">D4+D5</f>
        <v>0</v>
      </c>
      <c r="E2" s="57">
        <f t="shared" si="0"/>
        <v>0</v>
      </c>
      <c r="F2" s="74">
        <f t="shared" si="0"/>
        <v>0</v>
      </c>
      <c r="G2" s="27"/>
    </row>
    <row r="3" spans="1:7" ht="25.5" x14ac:dyDescent="0.3">
      <c r="A3" s="28">
        <v>1.1000000000000001</v>
      </c>
      <c r="B3" s="95" t="s">
        <v>273</v>
      </c>
      <c r="C3" s="58"/>
      <c r="D3" s="75"/>
      <c r="E3" s="58"/>
      <c r="F3" s="75"/>
      <c r="G3" s="27"/>
    </row>
    <row r="4" spans="1:7" x14ac:dyDescent="0.3">
      <c r="A4" s="28">
        <v>1.2</v>
      </c>
      <c r="B4" s="95" t="s">
        <v>274</v>
      </c>
      <c r="C4" s="58"/>
      <c r="D4" s="75"/>
      <c r="E4" s="58"/>
      <c r="F4" s="75"/>
      <c r="G4" s="27"/>
    </row>
    <row r="5" spans="1:7" x14ac:dyDescent="0.3">
      <c r="A5" s="28">
        <v>1.3</v>
      </c>
      <c r="B5" s="95" t="s">
        <v>275</v>
      </c>
      <c r="C5" s="57">
        <f>C6+C24</f>
        <v>0</v>
      </c>
      <c r="D5" s="74">
        <f t="shared" ref="D5:F5" si="1">D6+D24</f>
        <v>0</v>
      </c>
      <c r="E5" s="57">
        <f>E6+E24</f>
        <v>0</v>
      </c>
      <c r="F5" s="74">
        <f t="shared" si="1"/>
        <v>0</v>
      </c>
      <c r="G5" s="27"/>
    </row>
    <row r="6" spans="1:7" ht="25.5" x14ac:dyDescent="0.3">
      <c r="A6" s="28" t="s">
        <v>110</v>
      </c>
      <c r="B6" s="95" t="s">
        <v>276</v>
      </c>
      <c r="C6" s="57">
        <f>C7+C12</f>
        <v>0</v>
      </c>
      <c r="D6" s="74">
        <f t="shared" ref="D6:F6" si="2">D7+D12</f>
        <v>0</v>
      </c>
      <c r="E6" s="57">
        <f>E7+E12</f>
        <v>0</v>
      </c>
      <c r="F6" s="74">
        <f t="shared" si="2"/>
        <v>0</v>
      </c>
      <c r="G6" s="27"/>
    </row>
    <row r="7" spans="1:7" ht="26" x14ac:dyDescent="0.3">
      <c r="A7" s="28" t="s">
        <v>111</v>
      </c>
      <c r="B7" s="94" t="s">
        <v>277</v>
      </c>
      <c r="C7" s="58"/>
      <c r="D7" s="75"/>
      <c r="E7" s="57">
        <f>E9+E10+E11</f>
        <v>0</v>
      </c>
      <c r="F7" s="74">
        <f>F9+F10+F11</f>
        <v>0</v>
      </c>
      <c r="G7" s="27"/>
    </row>
    <row r="8" spans="1:7" x14ac:dyDescent="0.3">
      <c r="A8" s="30"/>
      <c r="B8" s="95" t="s">
        <v>278</v>
      </c>
      <c r="C8" s="59"/>
      <c r="D8" s="76"/>
      <c r="E8" s="59"/>
      <c r="F8" s="76"/>
      <c r="G8" s="27"/>
    </row>
    <row r="9" spans="1:7" x14ac:dyDescent="0.3">
      <c r="A9" s="29" t="s">
        <v>112</v>
      </c>
      <c r="B9" s="95" t="s">
        <v>279</v>
      </c>
      <c r="C9" s="59"/>
      <c r="D9" s="76"/>
      <c r="E9" s="58"/>
      <c r="F9" s="75"/>
      <c r="G9" s="27"/>
    </row>
    <row r="10" spans="1:7" x14ac:dyDescent="0.3">
      <c r="A10" s="29" t="s">
        <v>113</v>
      </c>
      <c r="B10" s="95" t="s">
        <v>280</v>
      </c>
      <c r="C10" s="59"/>
      <c r="D10" s="76"/>
      <c r="E10" s="58"/>
      <c r="F10" s="75"/>
      <c r="G10" s="27"/>
    </row>
    <row r="11" spans="1:7" ht="25.5" x14ac:dyDescent="0.3">
      <c r="A11" s="29" t="s">
        <v>114</v>
      </c>
      <c r="B11" s="95" t="s">
        <v>281</v>
      </c>
      <c r="C11" s="59"/>
      <c r="D11" s="76"/>
      <c r="E11" s="58"/>
      <c r="F11" s="75"/>
      <c r="G11" s="27"/>
    </row>
    <row r="12" spans="1:7" ht="26" x14ac:dyDescent="0.3">
      <c r="A12" s="29" t="s">
        <v>115</v>
      </c>
      <c r="B12" s="94" t="s">
        <v>282</v>
      </c>
      <c r="C12" s="57">
        <f>C18+C19+C20+C21+C22+C23</f>
        <v>0</v>
      </c>
      <c r="D12" s="74">
        <f>D18+D19+D20+D21+D22+D23</f>
        <v>0</v>
      </c>
      <c r="E12" s="68">
        <f>IF(SUM(E14:E16)=SUM(E18:E23),SUM(E14:E16),"Napaka.")</f>
        <v>0</v>
      </c>
      <c r="F12" s="87">
        <f>IF(SUM(F14:F16)=SUM(F18:F23),SUM(F14:F16),"Napaka.")</f>
        <v>0</v>
      </c>
      <c r="G12" s="27"/>
    </row>
    <row r="13" spans="1:7" x14ac:dyDescent="0.3">
      <c r="A13" s="30"/>
      <c r="B13" s="96" t="s">
        <v>278</v>
      </c>
      <c r="C13" s="59"/>
      <c r="D13" s="76"/>
      <c r="E13" s="59"/>
      <c r="F13" s="76"/>
      <c r="G13" s="27"/>
    </row>
    <row r="14" spans="1:7" x14ac:dyDescent="0.3">
      <c r="A14" s="29" t="s">
        <v>116</v>
      </c>
      <c r="B14" s="95" t="s">
        <v>279</v>
      </c>
      <c r="C14" s="59"/>
      <c r="D14" s="76"/>
      <c r="E14" s="58"/>
      <c r="F14" s="75"/>
      <c r="G14" s="27"/>
    </row>
    <row r="15" spans="1:7" x14ac:dyDescent="0.3">
      <c r="A15" s="29" t="s">
        <v>117</v>
      </c>
      <c r="B15" s="95" t="s">
        <v>280</v>
      </c>
      <c r="C15" s="59"/>
      <c r="D15" s="76"/>
      <c r="E15" s="58"/>
      <c r="F15" s="75"/>
      <c r="G15" s="27"/>
    </row>
    <row r="16" spans="1:7" ht="25.5" x14ac:dyDescent="0.3">
      <c r="A16" s="29" t="s">
        <v>118</v>
      </c>
      <c r="B16" s="95" t="s">
        <v>281</v>
      </c>
      <c r="C16" s="59"/>
      <c r="D16" s="76"/>
      <c r="E16" s="58"/>
      <c r="F16" s="75"/>
      <c r="G16" s="27"/>
    </row>
    <row r="17" spans="1:16" ht="25.5" x14ac:dyDescent="0.3">
      <c r="A17" s="30"/>
      <c r="B17" s="95" t="s">
        <v>283</v>
      </c>
      <c r="C17" s="59"/>
      <c r="D17" s="76"/>
      <c r="E17" s="69"/>
      <c r="F17" s="88"/>
      <c r="G17" s="27"/>
    </row>
    <row r="18" spans="1:16" x14ac:dyDescent="0.3">
      <c r="A18" s="29" t="s">
        <v>119</v>
      </c>
      <c r="B18" s="95" t="s">
        <v>284</v>
      </c>
      <c r="C18" s="58"/>
      <c r="D18" s="75"/>
      <c r="E18" s="58"/>
      <c r="F18" s="75"/>
      <c r="G18" s="27"/>
    </row>
    <row r="19" spans="1:16" x14ac:dyDescent="0.3">
      <c r="A19" s="29" t="s">
        <v>120</v>
      </c>
      <c r="B19" s="95" t="s">
        <v>285</v>
      </c>
      <c r="C19" s="58"/>
      <c r="D19" s="75"/>
      <c r="E19" s="58"/>
      <c r="F19" s="75"/>
      <c r="G19" s="27"/>
    </row>
    <row r="20" spans="1:16" x14ac:dyDescent="0.3">
      <c r="A20" s="29" t="s">
        <v>121</v>
      </c>
      <c r="B20" s="95" t="s">
        <v>286</v>
      </c>
      <c r="C20" s="58"/>
      <c r="D20" s="75"/>
      <c r="E20" s="58"/>
      <c r="F20" s="75"/>
      <c r="G20" s="27"/>
    </row>
    <row r="21" spans="1:16" x14ac:dyDescent="0.3">
      <c r="A21" s="29" t="s">
        <v>122</v>
      </c>
      <c r="B21" s="95" t="s">
        <v>287</v>
      </c>
      <c r="C21" s="58"/>
      <c r="D21" s="75"/>
      <c r="E21" s="58"/>
      <c r="F21" s="75"/>
      <c r="G21" s="27"/>
    </row>
    <row r="22" spans="1:16" ht="25.5" x14ac:dyDescent="0.3">
      <c r="A22" s="29" t="s">
        <v>123</v>
      </c>
      <c r="B22" s="95" t="s">
        <v>288</v>
      </c>
      <c r="C22" s="58"/>
      <c r="D22" s="75"/>
      <c r="E22" s="58"/>
      <c r="F22" s="75"/>
      <c r="G22" s="27"/>
    </row>
    <row r="23" spans="1:16" x14ac:dyDescent="0.3">
      <c r="A23" s="29" t="s">
        <v>124</v>
      </c>
      <c r="B23" s="95" t="s">
        <v>289</v>
      </c>
      <c r="C23" s="58"/>
      <c r="D23" s="75"/>
      <c r="E23" s="58"/>
      <c r="F23" s="75"/>
      <c r="G23" s="27"/>
    </row>
    <row r="24" spans="1:16" ht="25.5" x14ac:dyDescent="0.3">
      <c r="A24" s="29" t="s">
        <v>125</v>
      </c>
      <c r="B24" s="95" t="s">
        <v>399</v>
      </c>
      <c r="C24" s="57">
        <f>C25+C30</f>
        <v>0</v>
      </c>
      <c r="D24" s="74">
        <f t="shared" ref="D24:F24" si="3">D25+D30</f>
        <v>0</v>
      </c>
      <c r="E24" s="57">
        <f t="shared" si="3"/>
        <v>0</v>
      </c>
      <c r="F24" s="74">
        <f t="shared" si="3"/>
        <v>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26" x14ac:dyDescent="0.3">
      <c r="A25" s="29" t="s">
        <v>126</v>
      </c>
      <c r="B25" s="94" t="s">
        <v>277</v>
      </c>
      <c r="C25" s="58"/>
      <c r="D25" s="75"/>
      <c r="E25" s="57">
        <f>E27+E28+E29</f>
        <v>0</v>
      </c>
      <c r="F25" s="74">
        <f>F27+F28+F29</f>
        <v>0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x14ac:dyDescent="0.3">
      <c r="A26" s="30"/>
      <c r="B26" s="95" t="s">
        <v>290</v>
      </c>
      <c r="C26" s="59"/>
      <c r="D26" s="76"/>
      <c r="E26" s="59"/>
      <c r="F26" s="76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3">
      <c r="A27" s="29" t="s">
        <v>127</v>
      </c>
      <c r="B27" s="95" t="s">
        <v>279</v>
      </c>
      <c r="C27" s="59"/>
      <c r="D27" s="76"/>
      <c r="E27" s="58"/>
      <c r="F27" s="75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3">
      <c r="A28" s="29" t="s">
        <v>128</v>
      </c>
      <c r="B28" s="95" t="s">
        <v>280</v>
      </c>
      <c r="C28" s="59"/>
      <c r="D28" s="76"/>
      <c r="E28" s="58"/>
      <c r="F28" s="75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25.5" x14ac:dyDescent="0.3">
      <c r="A29" s="29" t="s">
        <v>129</v>
      </c>
      <c r="B29" s="95" t="s">
        <v>281</v>
      </c>
      <c r="C29" s="59"/>
      <c r="D29" s="76"/>
      <c r="E29" s="58"/>
      <c r="F29" s="75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26" x14ac:dyDescent="0.3">
      <c r="A30" s="29" t="s">
        <v>130</v>
      </c>
      <c r="B30" s="94" t="s">
        <v>282</v>
      </c>
      <c r="C30" s="57">
        <f>C36+C37+C38+C39+C40</f>
        <v>0</v>
      </c>
      <c r="D30" s="74">
        <f>D36+D37+D38+D39+D40</f>
        <v>0</v>
      </c>
      <c r="E30" s="57">
        <f>IF(SUM(E32:E34)=SUM(E36:E40),SUM(E32:E34),"Napaka.")</f>
        <v>0</v>
      </c>
      <c r="F30" s="74">
        <f>IF(SUM(F32:F34)=SUM(F36:F40),SUM(F32:F34),"Napaka.")</f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x14ac:dyDescent="0.3">
      <c r="A31" s="30"/>
      <c r="B31" s="95" t="s">
        <v>278</v>
      </c>
      <c r="C31" s="59"/>
      <c r="D31" s="76"/>
      <c r="E31" s="59"/>
      <c r="F31" s="76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x14ac:dyDescent="0.3">
      <c r="A32" s="29" t="s">
        <v>131</v>
      </c>
      <c r="B32" s="95" t="s">
        <v>279</v>
      </c>
      <c r="C32" s="59"/>
      <c r="D32" s="76"/>
      <c r="E32" s="58"/>
      <c r="F32" s="75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x14ac:dyDescent="0.3">
      <c r="A33" s="29" t="s">
        <v>132</v>
      </c>
      <c r="B33" s="95" t="s">
        <v>280</v>
      </c>
      <c r="C33" s="59"/>
      <c r="D33" s="76"/>
      <c r="E33" s="58"/>
      <c r="F33" s="75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25.5" x14ac:dyDescent="0.3">
      <c r="A34" s="29" t="s">
        <v>133</v>
      </c>
      <c r="B34" s="95" t="s">
        <v>281</v>
      </c>
      <c r="C34" s="59"/>
      <c r="D34" s="76"/>
      <c r="E34" s="58"/>
      <c r="F34" s="75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25.5" x14ac:dyDescent="0.3">
      <c r="A35" s="30"/>
      <c r="B35" s="95" t="s">
        <v>283</v>
      </c>
      <c r="C35" s="59"/>
      <c r="D35" s="76"/>
      <c r="E35" s="59"/>
      <c r="F35" s="76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x14ac:dyDescent="0.3">
      <c r="A36" s="29" t="s">
        <v>134</v>
      </c>
      <c r="B36" s="95" t="s">
        <v>285</v>
      </c>
      <c r="C36" s="58"/>
      <c r="D36" s="75"/>
      <c r="E36" s="58"/>
      <c r="F36" s="75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x14ac:dyDescent="0.3">
      <c r="A37" s="29" t="s">
        <v>135</v>
      </c>
      <c r="B37" s="95" t="s">
        <v>286</v>
      </c>
      <c r="C37" s="58"/>
      <c r="D37" s="75"/>
      <c r="E37" s="58"/>
      <c r="F37" s="75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x14ac:dyDescent="0.3">
      <c r="A38" s="29" t="s">
        <v>136</v>
      </c>
      <c r="B38" s="95" t="s">
        <v>287</v>
      </c>
      <c r="C38" s="58"/>
      <c r="D38" s="75"/>
      <c r="E38" s="58"/>
      <c r="F38" s="75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x14ac:dyDescent="0.3">
      <c r="A39" s="29" t="s">
        <v>137</v>
      </c>
      <c r="B39" s="95" t="s">
        <v>291</v>
      </c>
      <c r="C39" s="58"/>
      <c r="D39" s="75"/>
      <c r="E39" s="58"/>
      <c r="F39" s="75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25.5" x14ac:dyDescent="0.3">
      <c r="A40" s="29" t="s">
        <v>138</v>
      </c>
      <c r="B40" s="95" t="s">
        <v>292</v>
      </c>
      <c r="C40" s="58"/>
      <c r="D40" s="75"/>
      <c r="E40" s="58"/>
      <c r="F40" s="75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x14ac:dyDescent="0.3">
      <c r="A41" s="31"/>
      <c r="B41" s="97"/>
      <c r="C41" s="60"/>
      <c r="D41" s="77"/>
      <c r="E41" s="64"/>
      <c r="F41" s="7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x14ac:dyDescent="0.3">
      <c r="A42" s="139" t="s">
        <v>293</v>
      </c>
      <c r="B42" s="139"/>
      <c r="C42" s="61" t="s">
        <v>345</v>
      </c>
      <c r="D42" s="78"/>
      <c r="E42" s="70"/>
      <c r="F42" s="78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x14ac:dyDescent="0.3">
      <c r="A43" s="138" t="s">
        <v>294</v>
      </c>
      <c r="B43" s="138"/>
      <c r="C43" s="91"/>
      <c r="D43" s="78"/>
      <c r="E43" s="70"/>
      <c r="F43" s="78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x14ac:dyDescent="0.3">
      <c r="A44" s="138" t="s">
        <v>295</v>
      </c>
      <c r="B44" s="138"/>
      <c r="C44" s="91"/>
      <c r="D44" s="78"/>
      <c r="E44" s="70"/>
      <c r="F44" s="78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x14ac:dyDescent="0.3">
      <c r="A45" s="138" t="s">
        <v>296</v>
      </c>
      <c r="B45" s="138"/>
      <c r="C45" s="91"/>
      <c r="D45" s="78"/>
      <c r="E45" s="70"/>
      <c r="F45" s="78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x14ac:dyDescent="0.3">
      <c r="A46" s="34"/>
      <c r="B46" s="109"/>
      <c r="C46" s="63"/>
      <c r="D46" s="79"/>
      <c r="E46" s="71"/>
      <c r="F46" s="79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x14ac:dyDescent="0.3">
      <c r="A47" s="26"/>
      <c r="B47" s="53" t="s">
        <v>271</v>
      </c>
      <c r="C47" s="56" t="s">
        <v>341</v>
      </c>
      <c r="D47" s="73" t="s">
        <v>342</v>
      </c>
      <c r="E47" s="56" t="s">
        <v>343</v>
      </c>
      <c r="F47" s="73" t="s">
        <v>344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x14ac:dyDescent="0.3">
      <c r="A48" s="28">
        <v>2</v>
      </c>
      <c r="B48" s="98" t="s">
        <v>297</v>
      </c>
      <c r="C48" s="57">
        <f>C49+C53</f>
        <v>0</v>
      </c>
      <c r="D48" s="74">
        <f t="shared" ref="D48:F48" si="4">D49+D53</f>
        <v>0</v>
      </c>
      <c r="E48" s="57">
        <f t="shared" si="4"/>
        <v>0</v>
      </c>
      <c r="F48" s="74">
        <f t="shared" si="4"/>
        <v>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x14ac:dyDescent="0.3">
      <c r="A49" s="28">
        <v>2.1</v>
      </c>
      <c r="B49" s="99" t="s">
        <v>298</v>
      </c>
      <c r="C49" s="58"/>
      <c r="D49" s="75"/>
      <c r="E49" s="57">
        <f>E51+E52</f>
        <v>0</v>
      </c>
      <c r="F49" s="74">
        <f>F51+F52</f>
        <v>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x14ac:dyDescent="0.3">
      <c r="A50" s="30"/>
      <c r="B50" s="99" t="s">
        <v>299</v>
      </c>
      <c r="C50" s="59"/>
      <c r="D50" s="76"/>
      <c r="E50" s="59"/>
      <c r="F50" s="76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x14ac:dyDescent="0.3">
      <c r="A51" s="28" t="s">
        <v>139</v>
      </c>
      <c r="B51" s="99" t="s">
        <v>300</v>
      </c>
      <c r="C51" s="59"/>
      <c r="D51" s="76"/>
      <c r="E51" s="58"/>
      <c r="F51" s="75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x14ac:dyDescent="0.3">
      <c r="A52" s="28" t="s">
        <v>140</v>
      </c>
      <c r="B52" s="99" t="s">
        <v>301</v>
      </c>
      <c r="C52" s="59"/>
      <c r="D52" s="76"/>
      <c r="E52" s="58"/>
      <c r="F52" s="75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x14ac:dyDescent="0.3">
      <c r="A53" s="28">
        <v>2.2000000000000002</v>
      </c>
      <c r="B53" s="99" t="s">
        <v>302</v>
      </c>
      <c r="C53" s="58"/>
      <c r="D53" s="75"/>
      <c r="E53" s="57">
        <f>E55+E56</f>
        <v>0</v>
      </c>
      <c r="F53" s="74">
        <f>F55+F56</f>
        <v>0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x14ac:dyDescent="0.3">
      <c r="A54" s="30"/>
      <c r="B54" s="99" t="s">
        <v>299</v>
      </c>
      <c r="C54" s="59"/>
      <c r="D54" s="76"/>
      <c r="E54" s="59"/>
      <c r="F54" s="76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x14ac:dyDescent="0.3">
      <c r="A55" s="28" t="s">
        <v>141</v>
      </c>
      <c r="B55" s="99" t="s">
        <v>300</v>
      </c>
      <c r="C55" s="59"/>
      <c r="D55" s="76"/>
      <c r="E55" s="58"/>
      <c r="F55" s="75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x14ac:dyDescent="0.3">
      <c r="A56" s="28" t="s">
        <v>142</v>
      </c>
      <c r="B56" s="99" t="s">
        <v>301</v>
      </c>
      <c r="C56" s="59"/>
      <c r="D56" s="76"/>
      <c r="E56" s="58"/>
      <c r="F56" s="75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x14ac:dyDescent="0.3">
      <c r="A57" s="36"/>
      <c r="B57" s="100"/>
      <c r="C57" s="64"/>
      <c r="D57" s="77"/>
      <c r="E57" s="64"/>
      <c r="F57" s="7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x14ac:dyDescent="0.3">
      <c r="A58" s="139" t="s">
        <v>293</v>
      </c>
      <c r="B58" s="139"/>
      <c r="C58" s="61" t="s">
        <v>345</v>
      </c>
      <c r="D58" s="78"/>
      <c r="E58" s="70"/>
      <c r="F58" s="78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x14ac:dyDescent="0.3">
      <c r="A59" s="138" t="s">
        <v>294</v>
      </c>
      <c r="B59" s="138"/>
      <c r="C59" s="91"/>
      <c r="D59" s="78"/>
      <c r="E59" s="70"/>
      <c r="F59" s="78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x14ac:dyDescent="0.3">
      <c r="A60" s="138" t="s">
        <v>295</v>
      </c>
      <c r="B60" s="138"/>
      <c r="C60" s="91"/>
      <c r="D60" s="78"/>
      <c r="E60" s="70"/>
      <c r="F60" s="78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x14ac:dyDescent="0.3">
      <c r="A61" s="138" t="s">
        <v>296</v>
      </c>
      <c r="B61" s="138"/>
      <c r="C61" s="91"/>
      <c r="D61" s="80"/>
      <c r="E61" s="72"/>
      <c r="F61" s="89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x14ac:dyDescent="0.3">
      <c r="A62" s="40"/>
      <c r="B62" s="109"/>
      <c r="C62" s="63"/>
      <c r="D62" s="81"/>
      <c r="E62" s="65"/>
      <c r="F62" s="90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x14ac:dyDescent="0.3">
      <c r="A63" s="26"/>
      <c r="B63" s="53" t="s">
        <v>271</v>
      </c>
      <c r="C63" s="56" t="s">
        <v>341</v>
      </c>
      <c r="D63" s="73" t="s">
        <v>342</v>
      </c>
      <c r="E63" s="56" t="s">
        <v>343</v>
      </c>
      <c r="F63" s="73" t="s">
        <v>344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39" x14ac:dyDescent="0.3">
      <c r="A64" s="28">
        <v>3</v>
      </c>
      <c r="B64" s="101" t="s">
        <v>377</v>
      </c>
      <c r="C64" s="57">
        <f>C65+C66</f>
        <v>0</v>
      </c>
      <c r="D64" s="74">
        <f t="shared" ref="D64:F64" si="5">D65+D66</f>
        <v>0</v>
      </c>
      <c r="E64" s="57">
        <f t="shared" si="5"/>
        <v>0</v>
      </c>
      <c r="F64" s="74">
        <f t="shared" si="5"/>
        <v>0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x14ac:dyDescent="0.3">
      <c r="A65" s="28">
        <v>3.1</v>
      </c>
      <c r="B65" s="110" t="s">
        <v>304</v>
      </c>
      <c r="C65" s="58"/>
      <c r="D65" s="75"/>
      <c r="E65" s="58"/>
      <c r="F65" s="75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x14ac:dyDescent="0.3">
      <c r="A66" s="28">
        <v>3.2</v>
      </c>
      <c r="B66" s="110" t="s">
        <v>305</v>
      </c>
      <c r="C66" s="57">
        <f>C67+C99</f>
        <v>0</v>
      </c>
      <c r="D66" s="74">
        <f t="shared" ref="D66:F66" si="6">D67+D99</f>
        <v>0</v>
      </c>
      <c r="E66" s="57">
        <f t="shared" si="6"/>
        <v>0</v>
      </c>
      <c r="F66" s="74">
        <f t="shared" si="6"/>
        <v>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x14ac:dyDescent="0.3">
      <c r="A67" s="28" t="s">
        <v>143</v>
      </c>
      <c r="B67" s="110" t="s">
        <v>306</v>
      </c>
      <c r="C67" s="57">
        <f>IF(SUM(C69:C70)=SUM(C71:C81),SUM(C69:C70),"Napaka.")</f>
        <v>0</v>
      </c>
      <c r="D67" s="74">
        <f>IF(SUM(D69:D70)=SUM(D71:D81),SUM(D69:D70),"Napaka.")</f>
        <v>0</v>
      </c>
      <c r="E67" s="57">
        <f>IF(SUM(E69:E70)=SUM(E74:E81),SUM(E69:E70),"Napaka")</f>
        <v>0</v>
      </c>
      <c r="F67" s="74">
        <f>IF(SUM(F69:F70)=SUM(F74:F81),SUM(F69:F70),"Napaka")</f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x14ac:dyDescent="0.3">
      <c r="A68" s="30"/>
      <c r="B68" s="95" t="s">
        <v>307</v>
      </c>
      <c r="C68" s="59"/>
      <c r="D68" s="76"/>
      <c r="E68" s="59"/>
      <c r="F68" s="76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x14ac:dyDescent="0.3">
      <c r="A69" s="28" t="s">
        <v>144</v>
      </c>
      <c r="B69" s="95" t="s">
        <v>308</v>
      </c>
      <c r="C69" s="58"/>
      <c r="D69" s="75"/>
      <c r="E69" s="58"/>
      <c r="F69" s="75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25.5" x14ac:dyDescent="0.3">
      <c r="A70" s="28" t="s">
        <v>145</v>
      </c>
      <c r="B70" s="95" t="s">
        <v>309</v>
      </c>
      <c r="C70" s="58"/>
      <c r="D70" s="75"/>
      <c r="E70" s="58"/>
      <c r="F70" s="75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26" x14ac:dyDescent="0.3">
      <c r="A71" s="28" t="s">
        <v>146</v>
      </c>
      <c r="B71" s="94" t="s">
        <v>310</v>
      </c>
      <c r="C71" s="58" t="s">
        <v>380</v>
      </c>
      <c r="D71" s="75"/>
      <c r="E71" s="57">
        <f>E73+E79+E80</f>
        <v>0</v>
      </c>
      <c r="F71" s="74">
        <f>F73+F79+F80</f>
        <v>0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25.5" x14ac:dyDescent="0.3">
      <c r="A72" s="30"/>
      <c r="B72" s="95" t="s">
        <v>311</v>
      </c>
      <c r="C72" s="59"/>
      <c r="D72" s="76"/>
      <c r="E72" s="59"/>
      <c r="F72" s="76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x14ac:dyDescent="0.3">
      <c r="A73" s="28" t="s">
        <v>147</v>
      </c>
      <c r="B73" s="95" t="s">
        <v>279</v>
      </c>
      <c r="C73" s="59"/>
      <c r="D73" s="76"/>
      <c r="E73" s="57">
        <f>E74+E75+E76+E77+E78</f>
        <v>0</v>
      </c>
      <c r="F73" s="74">
        <f>F74+F75+F76+F77+F78</f>
        <v>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x14ac:dyDescent="0.3">
      <c r="A74" s="28" t="s">
        <v>148</v>
      </c>
      <c r="B74" s="95" t="s">
        <v>312</v>
      </c>
      <c r="C74" s="59"/>
      <c r="D74" s="76"/>
      <c r="E74" s="58"/>
      <c r="F74" s="75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x14ac:dyDescent="0.3">
      <c r="A75" s="28" t="s">
        <v>149</v>
      </c>
      <c r="B75" s="95" t="s">
        <v>313</v>
      </c>
      <c r="C75" s="59"/>
      <c r="D75" s="76"/>
      <c r="E75" s="58"/>
      <c r="F75" s="75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x14ac:dyDescent="0.3">
      <c r="A76" s="28" t="s">
        <v>150</v>
      </c>
      <c r="B76" s="95" t="s">
        <v>314</v>
      </c>
      <c r="C76" s="59"/>
      <c r="D76" s="76"/>
      <c r="E76" s="58"/>
      <c r="F76" s="75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x14ac:dyDescent="0.3">
      <c r="A77" s="28" t="s">
        <v>151</v>
      </c>
      <c r="B77" s="95" t="s">
        <v>315</v>
      </c>
      <c r="C77" s="59"/>
      <c r="D77" s="76"/>
      <c r="E77" s="58"/>
      <c r="F77" s="75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x14ac:dyDescent="0.3">
      <c r="A78" s="28" t="s">
        <v>152</v>
      </c>
      <c r="B78" s="95" t="s">
        <v>296</v>
      </c>
      <c r="C78" s="59"/>
      <c r="D78" s="76"/>
      <c r="E78" s="58"/>
      <c r="F78" s="75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x14ac:dyDescent="0.3">
      <c r="A79" s="28" t="s">
        <v>153</v>
      </c>
      <c r="B79" s="95" t="s">
        <v>280</v>
      </c>
      <c r="C79" s="59"/>
      <c r="D79" s="76"/>
      <c r="E79" s="58"/>
      <c r="F79" s="75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x14ac:dyDescent="0.3">
      <c r="A80" s="28" t="s">
        <v>154</v>
      </c>
      <c r="B80" s="95" t="s">
        <v>316</v>
      </c>
      <c r="C80" s="59"/>
      <c r="D80" s="76"/>
      <c r="E80" s="58"/>
      <c r="F80" s="75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26" x14ac:dyDescent="0.3">
      <c r="A81" s="28" t="s">
        <v>155</v>
      </c>
      <c r="B81" s="94" t="s">
        <v>317</v>
      </c>
      <c r="C81" s="57">
        <f>C92+C93+C94+C95+C96+C97+C98</f>
        <v>0</v>
      </c>
      <c r="D81" s="74">
        <f>D92+D93+D94+D95+D96+D97+D98</f>
        <v>0</v>
      </c>
      <c r="E81" s="57">
        <f>IF(SUM(E84:E90)=SUM(E92:E98),SUM(E84:E90),"Napaka.")</f>
        <v>0</v>
      </c>
      <c r="F81" s="74">
        <f>IF(SUM(F84:F90)=SUM(F92:F98),SUM(F84:F90),"Napaka.")</f>
        <v>0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25.5" x14ac:dyDescent="0.3">
      <c r="A82" s="30"/>
      <c r="B82" s="95" t="s">
        <v>311</v>
      </c>
      <c r="C82" s="59"/>
      <c r="D82" s="76"/>
      <c r="E82" s="59"/>
      <c r="F82" s="76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x14ac:dyDescent="0.3">
      <c r="A83" s="28" t="s">
        <v>156</v>
      </c>
      <c r="B83" s="95" t="s">
        <v>279</v>
      </c>
      <c r="C83" s="59"/>
      <c r="D83" s="76"/>
      <c r="E83" s="57">
        <f>E84+E85+E86+E87+E88</f>
        <v>0</v>
      </c>
      <c r="F83" s="74">
        <f>F84+F85+F86+F87+F88</f>
        <v>0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x14ac:dyDescent="0.3">
      <c r="A84" s="28" t="s">
        <v>157</v>
      </c>
      <c r="B84" s="95" t="s">
        <v>312</v>
      </c>
      <c r="C84" s="59"/>
      <c r="D84" s="76"/>
      <c r="E84" s="58"/>
      <c r="F84" s="75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x14ac:dyDescent="0.3">
      <c r="A85" s="28" t="s">
        <v>158</v>
      </c>
      <c r="B85" s="95" t="s">
        <v>313</v>
      </c>
      <c r="C85" s="59"/>
      <c r="D85" s="76"/>
      <c r="E85" s="58"/>
      <c r="F85" s="75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x14ac:dyDescent="0.3">
      <c r="A86" s="28" t="s">
        <v>159</v>
      </c>
      <c r="B86" s="95" t="s">
        <v>314</v>
      </c>
      <c r="C86" s="59"/>
      <c r="D86" s="76"/>
      <c r="E86" s="58"/>
      <c r="F86" s="75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 x14ac:dyDescent="0.3">
      <c r="A87" s="28" t="s">
        <v>160</v>
      </c>
      <c r="B87" s="95" t="s">
        <v>315</v>
      </c>
      <c r="C87" s="59"/>
      <c r="D87" s="76"/>
      <c r="E87" s="58"/>
      <c r="F87" s="75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x14ac:dyDescent="0.3">
      <c r="A88" s="28" t="s">
        <v>161</v>
      </c>
      <c r="B88" s="95" t="s">
        <v>296</v>
      </c>
      <c r="C88" s="59"/>
      <c r="D88" s="76"/>
      <c r="E88" s="58"/>
      <c r="F88" s="75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x14ac:dyDescent="0.3">
      <c r="A89" s="44" t="s">
        <v>162</v>
      </c>
      <c r="B89" s="110" t="s">
        <v>280</v>
      </c>
      <c r="C89" s="59"/>
      <c r="D89" s="76"/>
      <c r="E89" s="58"/>
      <c r="F89" s="75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x14ac:dyDescent="0.3">
      <c r="A90" s="28" t="s">
        <v>163</v>
      </c>
      <c r="B90" s="95" t="s">
        <v>316</v>
      </c>
      <c r="C90" s="59"/>
      <c r="D90" s="76"/>
      <c r="E90" s="58"/>
      <c r="F90" s="75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x14ac:dyDescent="0.3">
      <c r="A91" s="30"/>
      <c r="B91" s="102" t="s">
        <v>283</v>
      </c>
      <c r="C91" s="59"/>
      <c r="D91" s="76"/>
      <c r="E91" s="59"/>
      <c r="F91" s="76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6" x14ac:dyDescent="0.3">
      <c r="A92" s="28" t="s">
        <v>164</v>
      </c>
      <c r="B92" s="102" t="s">
        <v>284</v>
      </c>
      <c r="C92" s="58"/>
      <c r="D92" s="75"/>
      <c r="E92" s="58"/>
      <c r="F92" s="75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x14ac:dyDescent="0.3">
      <c r="A93" s="28" t="s">
        <v>165</v>
      </c>
      <c r="B93" s="102" t="s">
        <v>286</v>
      </c>
      <c r="C93" s="58"/>
      <c r="D93" s="75"/>
      <c r="E93" s="58"/>
      <c r="F93" s="75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x14ac:dyDescent="0.3">
      <c r="A94" s="28" t="s">
        <v>166</v>
      </c>
      <c r="B94" s="102" t="s">
        <v>287</v>
      </c>
      <c r="C94" s="58"/>
      <c r="D94" s="75"/>
      <c r="E94" s="58"/>
      <c r="F94" s="75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x14ac:dyDescent="0.3">
      <c r="A95" s="28" t="s">
        <v>167</v>
      </c>
      <c r="B95" s="102" t="s">
        <v>288</v>
      </c>
      <c r="C95" s="58"/>
      <c r="D95" s="75"/>
      <c r="E95" s="58"/>
      <c r="F95" s="75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x14ac:dyDescent="0.3">
      <c r="A96" s="28" t="s">
        <v>168</v>
      </c>
      <c r="B96" s="102" t="s">
        <v>289</v>
      </c>
      <c r="C96" s="58"/>
      <c r="D96" s="75"/>
      <c r="E96" s="58"/>
      <c r="F96" s="75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x14ac:dyDescent="0.3">
      <c r="A97" s="28" t="s">
        <v>381</v>
      </c>
      <c r="B97" s="103" t="s">
        <v>383</v>
      </c>
      <c r="C97" s="58"/>
      <c r="D97" s="75"/>
      <c r="E97" s="58"/>
      <c r="F97" s="75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x14ac:dyDescent="0.3">
      <c r="A98" s="28" t="s">
        <v>382</v>
      </c>
      <c r="B98" s="103" t="s">
        <v>296</v>
      </c>
      <c r="C98" s="58"/>
      <c r="D98" s="75"/>
      <c r="E98" s="58"/>
      <c r="F98" s="75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x14ac:dyDescent="0.3">
      <c r="A99" s="28" t="s">
        <v>169</v>
      </c>
      <c r="B99" s="102" t="s">
        <v>399</v>
      </c>
      <c r="C99" s="57">
        <f>IF(SUM(C101:C102)=SUM(C103:C112),SUM(C101:C102),"Napaka.")</f>
        <v>0</v>
      </c>
      <c r="D99" s="57">
        <f>IF(SUM(D101:D102)=SUM(D103:D112),SUM(D101:D102),"Napaka.")</f>
        <v>0</v>
      </c>
      <c r="E99" s="57">
        <f>IF(SUM(E101:E102)=SUM(E106:E112),SUM(E101:E102),"Napaka")</f>
        <v>0</v>
      </c>
      <c r="F99" s="74">
        <f>IF(SUM(F101:F102)=SUM(F106:F112),SUM(F101:F102),"Napaka")</f>
        <v>0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x14ac:dyDescent="0.3">
      <c r="A100" s="30"/>
      <c r="B100" s="102" t="s">
        <v>307</v>
      </c>
      <c r="C100" s="59"/>
      <c r="D100" s="76"/>
      <c r="E100" s="59"/>
      <c r="F100" s="76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x14ac:dyDescent="0.3">
      <c r="A101" s="28" t="s">
        <v>170</v>
      </c>
      <c r="B101" s="102" t="s">
        <v>308</v>
      </c>
      <c r="C101" s="58"/>
      <c r="D101" s="75"/>
      <c r="E101" s="58"/>
      <c r="F101" s="75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x14ac:dyDescent="0.3">
      <c r="A102" s="28" t="s">
        <v>171</v>
      </c>
      <c r="B102" s="102" t="s">
        <v>309</v>
      </c>
      <c r="C102" s="58"/>
      <c r="D102" s="75"/>
      <c r="E102" s="58"/>
      <c r="F102" s="75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x14ac:dyDescent="0.3">
      <c r="A103" s="28" t="s">
        <v>172</v>
      </c>
      <c r="B103" s="104" t="s">
        <v>310</v>
      </c>
      <c r="C103" s="58"/>
      <c r="D103" s="75"/>
      <c r="E103" s="57">
        <f>E105+E110+E111</f>
        <v>0</v>
      </c>
      <c r="F103" s="74">
        <f>F105+F110+F111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x14ac:dyDescent="0.3">
      <c r="A104" s="30"/>
      <c r="B104" s="102" t="s">
        <v>311</v>
      </c>
      <c r="C104" s="59"/>
      <c r="D104" s="76"/>
      <c r="E104" s="59"/>
      <c r="F104" s="76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x14ac:dyDescent="0.3">
      <c r="A105" s="28" t="s">
        <v>173</v>
      </c>
      <c r="B105" s="102" t="s">
        <v>279</v>
      </c>
      <c r="C105" s="59"/>
      <c r="D105" s="76"/>
      <c r="E105" s="57">
        <f>E106+E107+E108+E109</f>
        <v>0</v>
      </c>
      <c r="F105" s="74">
        <f>F106+F107+F108+F109</f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 x14ac:dyDescent="0.3">
      <c r="A106" s="28" t="s">
        <v>174</v>
      </c>
      <c r="B106" s="102" t="s">
        <v>312</v>
      </c>
      <c r="C106" s="59"/>
      <c r="D106" s="76"/>
      <c r="E106" s="58"/>
      <c r="F106" s="75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x14ac:dyDescent="0.3">
      <c r="A107" s="28" t="s">
        <v>175</v>
      </c>
      <c r="B107" s="102" t="s">
        <v>313</v>
      </c>
      <c r="C107" s="59"/>
      <c r="D107" s="76"/>
      <c r="E107" s="58"/>
      <c r="F107" s="75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1:16" x14ac:dyDescent="0.3">
      <c r="A108" s="28" t="s">
        <v>176</v>
      </c>
      <c r="B108" s="102" t="s">
        <v>314</v>
      </c>
      <c r="C108" s="59"/>
      <c r="D108" s="76"/>
      <c r="E108" s="58"/>
      <c r="F108" s="75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x14ac:dyDescent="0.3">
      <c r="A109" s="28" t="s">
        <v>177</v>
      </c>
      <c r="B109" s="102" t="s">
        <v>296</v>
      </c>
      <c r="C109" s="59"/>
      <c r="D109" s="76"/>
      <c r="E109" s="58"/>
      <c r="F109" s="75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 x14ac:dyDescent="0.3">
      <c r="A110" s="28" t="s">
        <v>178</v>
      </c>
      <c r="B110" s="102" t="s">
        <v>280</v>
      </c>
      <c r="C110" s="59"/>
      <c r="D110" s="76"/>
      <c r="E110" s="58"/>
      <c r="F110" s="75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16" x14ac:dyDescent="0.3">
      <c r="A111" s="28" t="s">
        <v>179</v>
      </c>
      <c r="B111" s="102" t="s">
        <v>316</v>
      </c>
      <c r="C111" s="59"/>
      <c r="D111" s="76"/>
      <c r="E111" s="58"/>
      <c r="F111" s="75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 x14ac:dyDescent="0.3">
      <c r="A112" s="28" t="s">
        <v>180</v>
      </c>
      <c r="B112" s="104" t="s">
        <v>318</v>
      </c>
      <c r="C112" s="57">
        <f>C122+C123+C124+C125+C126</f>
        <v>0</v>
      </c>
      <c r="D112" s="74">
        <f>D122+D123+D124+D125+D126</f>
        <v>0</v>
      </c>
      <c r="E112" s="57">
        <f>IF(SUM(E115:E120)=SUM(E122:E126),SUM(E115:E120),"Napaka.")</f>
        <v>0</v>
      </c>
      <c r="F112" s="74">
        <f>IF(SUM(F115:F120)=SUM(F122:F126),SUM(F115:F120),"Napaka.")</f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x14ac:dyDescent="0.3">
      <c r="A113" s="30"/>
      <c r="B113" s="102" t="s">
        <v>311</v>
      </c>
      <c r="C113" s="59"/>
      <c r="D113" s="76"/>
      <c r="E113" s="59"/>
      <c r="F113" s="76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1:16" x14ac:dyDescent="0.3">
      <c r="A114" s="28" t="s">
        <v>181</v>
      </c>
      <c r="B114" s="102" t="s">
        <v>279</v>
      </c>
      <c r="C114" s="59"/>
      <c r="D114" s="76"/>
      <c r="E114" s="57">
        <f>E115+E116+E117+E118</f>
        <v>0</v>
      </c>
      <c r="F114" s="74">
        <f>F115+F116+F117+F118</f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 x14ac:dyDescent="0.3">
      <c r="A115" s="28" t="s">
        <v>182</v>
      </c>
      <c r="B115" s="102" t="s">
        <v>312</v>
      </c>
      <c r="C115" s="59"/>
      <c r="D115" s="76"/>
      <c r="E115" s="58"/>
      <c r="F115" s="75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x14ac:dyDescent="0.3">
      <c r="A116" s="28" t="s">
        <v>183</v>
      </c>
      <c r="B116" s="102" t="s">
        <v>313</v>
      </c>
      <c r="C116" s="59"/>
      <c r="D116" s="76"/>
      <c r="E116" s="58"/>
      <c r="F116" s="75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x14ac:dyDescent="0.3">
      <c r="A117" s="28" t="s">
        <v>184</v>
      </c>
      <c r="B117" s="102" t="s">
        <v>314</v>
      </c>
      <c r="C117" s="59"/>
      <c r="D117" s="76"/>
      <c r="E117" s="58"/>
      <c r="F117" s="75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x14ac:dyDescent="0.3">
      <c r="A118" s="28" t="s">
        <v>185</v>
      </c>
      <c r="B118" s="102" t="s">
        <v>296</v>
      </c>
      <c r="C118" s="59"/>
      <c r="D118" s="76"/>
      <c r="E118" s="58"/>
      <c r="F118" s="75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 x14ac:dyDescent="0.3">
      <c r="A119" s="28" t="s">
        <v>186</v>
      </c>
      <c r="B119" s="102" t="s">
        <v>280</v>
      </c>
      <c r="C119" s="59"/>
      <c r="D119" s="76"/>
      <c r="E119" s="58"/>
      <c r="F119" s="75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 x14ac:dyDescent="0.3">
      <c r="A120" s="28" t="s">
        <v>187</v>
      </c>
      <c r="B120" s="102" t="s">
        <v>316</v>
      </c>
      <c r="C120" s="59"/>
      <c r="D120" s="76"/>
      <c r="E120" s="58"/>
      <c r="F120" s="75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1:16" x14ac:dyDescent="0.3">
      <c r="A121" s="28"/>
      <c r="B121" s="102" t="s">
        <v>283</v>
      </c>
      <c r="C121" s="59"/>
      <c r="D121" s="76"/>
      <c r="E121" s="59"/>
      <c r="F121" s="76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1:16" x14ac:dyDescent="0.3">
      <c r="A122" s="28" t="s">
        <v>188</v>
      </c>
      <c r="B122" s="102" t="s">
        <v>286</v>
      </c>
      <c r="C122" s="58"/>
      <c r="D122" s="75"/>
      <c r="E122" s="58"/>
      <c r="F122" s="75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 x14ac:dyDescent="0.3">
      <c r="A123" s="28" t="s">
        <v>189</v>
      </c>
      <c r="B123" s="102" t="s">
        <v>287</v>
      </c>
      <c r="C123" s="58"/>
      <c r="D123" s="75"/>
      <c r="E123" s="58"/>
      <c r="F123" s="75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1:16" x14ac:dyDescent="0.3">
      <c r="A124" s="28" t="s">
        <v>190</v>
      </c>
      <c r="B124" s="102" t="s">
        <v>319</v>
      </c>
      <c r="C124" s="58"/>
      <c r="D124" s="75"/>
      <c r="E124" s="58"/>
      <c r="F124" s="75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6" x14ac:dyDescent="0.3">
      <c r="A125" s="28" t="s">
        <v>191</v>
      </c>
      <c r="B125" s="118" t="s">
        <v>292</v>
      </c>
      <c r="C125" s="119"/>
      <c r="D125" s="120"/>
      <c r="E125" s="119"/>
      <c r="F125" s="120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 x14ac:dyDescent="0.3">
      <c r="A126" s="28" t="s">
        <v>384</v>
      </c>
      <c r="B126" s="103" t="s">
        <v>296</v>
      </c>
      <c r="C126" s="58"/>
      <c r="D126" s="75"/>
      <c r="E126" s="58"/>
      <c r="F126" s="75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x14ac:dyDescent="0.3">
      <c r="A127" s="45"/>
      <c r="B127" s="105"/>
      <c r="C127" s="64"/>
      <c r="D127" s="77"/>
      <c r="E127" s="64"/>
      <c r="F127" s="7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 x14ac:dyDescent="0.3">
      <c r="A128" s="139" t="s">
        <v>293</v>
      </c>
      <c r="B128" s="139"/>
      <c r="C128" s="61" t="s">
        <v>345</v>
      </c>
      <c r="D128" s="78"/>
      <c r="E128" s="70"/>
      <c r="F128" s="78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 x14ac:dyDescent="0.3">
      <c r="A129" s="138" t="s">
        <v>294</v>
      </c>
      <c r="B129" s="138"/>
      <c r="C129" s="91"/>
      <c r="D129" s="78"/>
      <c r="E129" s="70"/>
      <c r="F129" s="78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 x14ac:dyDescent="0.3">
      <c r="A130" s="138" t="s">
        <v>295</v>
      </c>
      <c r="B130" s="138"/>
      <c r="C130" s="91"/>
      <c r="D130" s="78"/>
      <c r="E130" s="70"/>
      <c r="F130" s="78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 x14ac:dyDescent="0.3">
      <c r="A131" s="138" t="s">
        <v>296</v>
      </c>
      <c r="B131" s="138"/>
      <c r="C131" s="91"/>
      <c r="D131" s="82"/>
      <c r="E131" s="72"/>
      <c r="F131" s="82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x14ac:dyDescent="0.3">
      <c r="A132" s="42"/>
      <c r="B132" s="106"/>
      <c r="C132" s="65"/>
      <c r="D132" s="83"/>
      <c r="E132" s="65"/>
      <c r="F132" s="83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x14ac:dyDescent="0.3">
      <c r="A133" s="26"/>
      <c r="B133" s="53" t="s">
        <v>271</v>
      </c>
      <c r="C133" s="56" t="s">
        <v>341</v>
      </c>
      <c r="D133" s="73" t="s">
        <v>342</v>
      </c>
      <c r="E133" s="56" t="s">
        <v>343</v>
      </c>
      <c r="F133" s="73" t="s">
        <v>344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1:16" ht="39" x14ac:dyDescent="0.3">
      <c r="A134" s="28">
        <v>4</v>
      </c>
      <c r="B134" s="101" t="s">
        <v>378</v>
      </c>
      <c r="C134" s="57">
        <f>C135+C136</f>
        <v>0</v>
      </c>
      <c r="D134" s="74">
        <f t="shared" ref="D134:E134" si="7">D135+D136</f>
        <v>0</v>
      </c>
      <c r="E134" s="57">
        <f t="shared" si="7"/>
        <v>0</v>
      </c>
      <c r="F134" s="74">
        <f>F135+F136</f>
        <v>0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6" x14ac:dyDescent="0.3">
      <c r="A135" s="28">
        <v>4.0999999999999996</v>
      </c>
      <c r="B135" s="102" t="s">
        <v>321</v>
      </c>
      <c r="C135" s="58"/>
      <c r="D135" s="75"/>
      <c r="E135" s="58"/>
      <c r="F135" s="75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 x14ac:dyDescent="0.3">
      <c r="A136" s="28">
        <v>4.2</v>
      </c>
      <c r="B136" s="102" t="s">
        <v>322</v>
      </c>
      <c r="C136" s="57">
        <f>C137+C167</f>
        <v>0</v>
      </c>
      <c r="D136" s="74">
        <f t="shared" ref="D136:F136" si="8">D137+D167</f>
        <v>0</v>
      </c>
      <c r="E136" s="57">
        <f t="shared" si="8"/>
        <v>0</v>
      </c>
      <c r="F136" s="74">
        <f t="shared" si="8"/>
        <v>0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 x14ac:dyDescent="0.3">
      <c r="A137" s="28" t="s">
        <v>192</v>
      </c>
      <c r="B137" s="102" t="s">
        <v>323</v>
      </c>
      <c r="C137" s="57">
        <f>IF(SUM(C139:C140)=SUM(C141:C151),SUM(C139:C140),"Napaka.")</f>
        <v>0</v>
      </c>
      <c r="D137" s="74">
        <f>IF(SUM(D139:D140)=SUM(D141:D151),SUM(D139:D140),"Napaka.")</f>
        <v>0</v>
      </c>
      <c r="E137" s="57">
        <f>IF(SUM(E139:E140)=SUM(E144:E151),SUM(E139:E140),"Napaka")</f>
        <v>0</v>
      </c>
      <c r="F137" s="74">
        <f>IF(SUM(F139:F140)=SUM(F144:F151),SUM(F139:F140),"Napaka")</f>
        <v>0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x14ac:dyDescent="0.3">
      <c r="A138" s="30"/>
      <c r="B138" s="102" t="s">
        <v>307</v>
      </c>
      <c r="C138" s="59"/>
      <c r="D138" s="76"/>
      <c r="E138" s="59"/>
      <c r="F138" s="76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1:16" x14ac:dyDescent="0.3">
      <c r="A139" s="28" t="s">
        <v>193</v>
      </c>
      <c r="B139" s="102" t="s">
        <v>308</v>
      </c>
      <c r="C139" s="58"/>
      <c r="D139" s="75"/>
      <c r="E139" s="58"/>
      <c r="F139" s="75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1:16" x14ac:dyDescent="0.3">
      <c r="A140" s="28" t="s">
        <v>194</v>
      </c>
      <c r="B140" s="102" t="s">
        <v>309</v>
      </c>
      <c r="C140" s="58"/>
      <c r="D140" s="75"/>
      <c r="E140" s="58"/>
      <c r="F140" s="75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1:16" x14ac:dyDescent="0.3">
      <c r="A141" s="28" t="s">
        <v>195</v>
      </c>
      <c r="B141" s="104" t="s">
        <v>324</v>
      </c>
      <c r="C141" s="58"/>
      <c r="D141" s="75"/>
      <c r="E141" s="57">
        <f>E143+E149+E150</f>
        <v>0</v>
      </c>
      <c r="F141" s="74">
        <f>F143+F149+F150</f>
        <v>0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1:16" x14ac:dyDescent="0.3">
      <c r="A142" s="30"/>
      <c r="B142" s="102" t="s">
        <v>311</v>
      </c>
      <c r="C142" s="59"/>
      <c r="D142" s="76"/>
      <c r="E142" s="59"/>
      <c r="F142" s="76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1:16" x14ac:dyDescent="0.3">
      <c r="A143" s="28" t="s">
        <v>196</v>
      </c>
      <c r="B143" s="102" t="s">
        <v>279</v>
      </c>
      <c r="C143" s="59"/>
      <c r="D143" s="76"/>
      <c r="E143" s="57">
        <f>E144+E145+E146+E147+E148</f>
        <v>0</v>
      </c>
      <c r="F143" s="74">
        <f>F144+F145+F146+F147+F148</f>
        <v>0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1:16" x14ac:dyDescent="0.3">
      <c r="A144" s="28" t="s">
        <v>197</v>
      </c>
      <c r="B144" s="102" t="s">
        <v>312</v>
      </c>
      <c r="C144" s="59"/>
      <c r="D144" s="76"/>
      <c r="E144" s="58"/>
      <c r="F144" s="75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1:16" x14ac:dyDescent="0.3">
      <c r="A145" s="28" t="s">
        <v>198</v>
      </c>
      <c r="B145" s="102" t="s">
        <v>313</v>
      </c>
      <c r="C145" s="59"/>
      <c r="D145" s="76"/>
      <c r="E145" s="58"/>
      <c r="F145" s="75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1:16" x14ac:dyDescent="0.3">
      <c r="A146" s="28" t="s">
        <v>199</v>
      </c>
      <c r="B146" s="102" t="s">
        <v>314</v>
      </c>
      <c r="C146" s="59"/>
      <c r="D146" s="76"/>
      <c r="E146" s="58"/>
      <c r="F146" s="75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1:16" x14ac:dyDescent="0.3">
      <c r="A147" s="28" t="s">
        <v>200</v>
      </c>
      <c r="B147" s="102" t="s">
        <v>315</v>
      </c>
      <c r="C147" s="59"/>
      <c r="D147" s="76"/>
      <c r="E147" s="58"/>
      <c r="F147" s="75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1:16" x14ac:dyDescent="0.3">
      <c r="A148" s="28" t="s">
        <v>201</v>
      </c>
      <c r="B148" s="102" t="s">
        <v>296</v>
      </c>
      <c r="C148" s="59"/>
      <c r="D148" s="76"/>
      <c r="E148" s="58"/>
      <c r="F148" s="75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1:16" x14ac:dyDescent="0.3">
      <c r="A149" s="28" t="s">
        <v>202</v>
      </c>
      <c r="B149" s="102" t="s">
        <v>280</v>
      </c>
      <c r="C149" s="59"/>
      <c r="D149" s="76"/>
      <c r="E149" s="58"/>
      <c r="F149" s="75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1:16" x14ac:dyDescent="0.3">
      <c r="A150" s="28" t="s">
        <v>203</v>
      </c>
      <c r="B150" s="102" t="s">
        <v>316</v>
      </c>
      <c r="C150" s="59"/>
      <c r="D150" s="76"/>
      <c r="E150" s="58"/>
      <c r="F150" s="75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 x14ac:dyDescent="0.3">
      <c r="A151" s="28" t="s">
        <v>204</v>
      </c>
      <c r="B151" s="104" t="s">
        <v>318</v>
      </c>
      <c r="C151" s="57">
        <f>C162+C163+C164+C165+C166</f>
        <v>0</v>
      </c>
      <c r="D151" s="74">
        <f>D162+D163+D164+D165+D166</f>
        <v>0</v>
      </c>
      <c r="E151" s="57">
        <f>IF(SUM(E154:E160)=SUM(E162:E166),SUM(E154:E160),"Napaka.")</f>
        <v>0</v>
      </c>
      <c r="F151" s="74">
        <f>IF(SUM(F154:F160)=SUM(F162:F166),SUM(F154:F160),"Napaka.")</f>
        <v>0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6" x14ac:dyDescent="0.3">
      <c r="A152" s="30"/>
      <c r="B152" s="102" t="s">
        <v>311</v>
      </c>
      <c r="C152" s="59"/>
      <c r="D152" s="76"/>
      <c r="E152" s="59"/>
      <c r="F152" s="76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1:16" x14ac:dyDescent="0.3">
      <c r="A153" s="28" t="s">
        <v>205</v>
      </c>
      <c r="B153" s="102" t="s">
        <v>279</v>
      </c>
      <c r="C153" s="59"/>
      <c r="D153" s="76"/>
      <c r="E153" s="57">
        <f>E154+E155+E156+E157+E158</f>
        <v>0</v>
      </c>
      <c r="F153" s="74">
        <f>F154+F155+F156+F157+F158</f>
        <v>0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1:16" x14ac:dyDescent="0.3">
      <c r="A154" s="28" t="s">
        <v>206</v>
      </c>
      <c r="B154" s="102" t="s">
        <v>312</v>
      </c>
      <c r="C154" s="59"/>
      <c r="D154" s="76"/>
      <c r="E154" s="58"/>
      <c r="F154" s="75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1:16" x14ac:dyDescent="0.3">
      <c r="A155" s="28" t="s">
        <v>207</v>
      </c>
      <c r="B155" s="102" t="s">
        <v>313</v>
      </c>
      <c r="C155" s="59"/>
      <c r="D155" s="76"/>
      <c r="E155" s="58"/>
      <c r="F155" s="75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1:16" x14ac:dyDescent="0.3">
      <c r="A156" s="28" t="s">
        <v>208</v>
      </c>
      <c r="B156" s="102" t="s">
        <v>314</v>
      </c>
      <c r="C156" s="59"/>
      <c r="D156" s="76"/>
      <c r="E156" s="58"/>
      <c r="F156" s="75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x14ac:dyDescent="0.3">
      <c r="A157" s="28" t="s">
        <v>209</v>
      </c>
      <c r="B157" s="102" t="s">
        <v>315</v>
      </c>
      <c r="C157" s="59"/>
      <c r="D157" s="76"/>
      <c r="E157" s="58"/>
      <c r="F157" s="75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x14ac:dyDescent="0.3">
      <c r="A158" s="28" t="s">
        <v>210</v>
      </c>
      <c r="B158" s="102" t="s">
        <v>296</v>
      </c>
      <c r="C158" s="59"/>
      <c r="D158" s="76"/>
      <c r="E158" s="58"/>
      <c r="F158" s="75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x14ac:dyDescent="0.3">
      <c r="A159" s="28" t="s">
        <v>211</v>
      </c>
      <c r="B159" s="102" t="s">
        <v>280</v>
      </c>
      <c r="C159" s="59"/>
      <c r="D159" s="76"/>
      <c r="E159" s="58"/>
      <c r="F159" s="75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x14ac:dyDescent="0.3">
      <c r="A160" s="28" t="s">
        <v>212</v>
      </c>
      <c r="B160" s="102" t="s">
        <v>316</v>
      </c>
      <c r="C160" s="59"/>
      <c r="D160" s="76"/>
      <c r="E160" s="58"/>
      <c r="F160" s="75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x14ac:dyDescent="0.3">
      <c r="A161" s="30"/>
      <c r="B161" s="102" t="s">
        <v>283</v>
      </c>
      <c r="C161" s="59"/>
      <c r="D161" s="76"/>
      <c r="E161" s="59"/>
      <c r="F161" s="76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x14ac:dyDescent="0.3">
      <c r="A162" s="28" t="s">
        <v>213</v>
      </c>
      <c r="B162" s="102" t="s">
        <v>284</v>
      </c>
      <c r="C162" s="58"/>
      <c r="D162" s="75"/>
      <c r="E162" s="58"/>
      <c r="F162" s="75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x14ac:dyDescent="0.3">
      <c r="A163" s="28" t="s">
        <v>214</v>
      </c>
      <c r="B163" s="102" t="s">
        <v>287</v>
      </c>
      <c r="C163" s="58"/>
      <c r="D163" s="75"/>
      <c r="E163" s="58"/>
      <c r="F163" s="75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x14ac:dyDescent="0.3">
      <c r="A164" s="28" t="s">
        <v>215</v>
      </c>
      <c r="B164" s="102" t="s">
        <v>289</v>
      </c>
      <c r="C164" s="58"/>
      <c r="D164" s="75"/>
      <c r="E164" s="58"/>
      <c r="F164" s="75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x14ac:dyDescent="0.3">
      <c r="A165" s="28" t="s">
        <v>385</v>
      </c>
      <c r="B165" s="103" t="s">
        <v>387</v>
      </c>
      <c r="C165" s="58"/>
      <c r="D165" s="75"/>
      <c r="E165" s="58"/>
      <c r="F165" s="75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x14ac:dyDescent="0.3">
      <c r="A166" s="28" t="s">
        <v>386</v>
      </c>
      <c r="B166" s="103" t="s">
        <v>296</v>
      </c>
      <c r="C166" s="58"/>
      <c r="D166" s="75"/>
      <c r="E166" s="58"/>
      <c r="F166" s="75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x14ac:dyDescent="0.3">
      <c r="A167" s="28" t="s">
        <v>216</v>
      </c>
      <c r="B167" s="102" t="s">
        <v>400</v>
      </c>
      <c r="C167" s="57">
        <f>IF(SUM(C169:C170)=SUM(C171:C180),SUM(C169:C170),"Napaka")</f>
        <v>0</v>
      </c>
      <c r="D167" s="74">
        <f>IF(SUM(D169:D170)=SUM(D171:D180),SUM(D169:D170),"Napaka")</f>
        <v>0</v>
      </c>
      <c r="E167" s="57">
        <f>IF(SUM(E169:E170)=SUM(E174:E180),SUM(E169:E170),"Napaka")</f>
        <v>0</v>
      </c>
      <c r="F167" s="74">
        <f>IF(SUM(F169:F170)=SUM(F174:F180),SUM(F169:F170),"Napaka")</f>
        <v>0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x14ac:dyDescent="0.3">
      <c r="A168" s="30"/>
      <c r="B168" s="102" t="s">
        <v>325</v>
      </c>
      <c r="C168" s="59"/>
      <c r="D168" s="76"/>
      <c r="E168" s="59"/>
      <c r="F168" s="76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x14ac:dyDescent="0.3">
      <c r="A169" s="28" t="s">
        <v>217</v>
      </c>
      <c r="B169" s="102" t="s">
        <v>308</v>
      </c>
      <c r="C169" s="58"/>
      <c r="D169" s="75"/>
      <c r="E169" s="58"/>
      <c r="F169" s="75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x14ac:dyDescent="0.3">
      <c r="A170" s="28" t="s">
        <v>218</v>
      </c>
      <c r="B170" s="102" t="s">
        <v>309</v>
      </c>
      <c r="C170" s="58"/>
      <c r="D170" s="75"/>
      <c r="E170" s="58"/>
      <c r="F170" s="75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x14ac:dyDescent="0.3">
      <c r="A171" s="28" t="s">
        <v>219</v>
      </c>
      <c r="B171" s="104" t="s">
        <v>310</v>
      </c>
      <c r="C171" s="58"/>
      <c r="D171" s="75"/>
      <c r="E171" s="57">
        <f>E173+E178+E179</f>
        <v>0</v>
      </c>
      <c r="F171" s="74">
        <f>F173+F178+F179</f>
        <v>0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x14ac:dyDescent="0.3">
      <c r="A172" s="30"/>
      <c r="B172" s="102" t="s">
        <v>311</v>
      </c>
      <c r="C172" s="59"/>
      <c r="D172" s="76"/>
      <c r="E172" s="59"/>
      <c r="F172" s="76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x14ac:dyDescent="0.3">
      <c r="A173" s="28" t="s">
        <v>220</v>
      </c>
      <c r="B173" s="102" t="s">
        <v>279</v>
      </c>
      <c r="C173" s="59"/>
      <c r="D173" s="76"/>
      <c r="E173" s="57">
        <f>E174+E175+E176+E177</f>
        <v>0</v>
      </c>
      <c r="F173" s="74">
        <f>F174+F175+F176+F177</f>
        <v>0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x14ac:dyDescent="0.3">
      <c r="A174" s="28" t="s">
        <v>221</v>
      </c>
      <c r="B174" s="102" t="s">
        <v>312</v>
      </c>
      <c r="C174" s="59"/>
      <c r="D174" s="76"/>
      <c r="E174" s="58"/>
      <c r="F174" s="75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1:16" x14ac:dyDescent="0.3">
      <c r="A175" s="28" t="s">
        <v>222</v>
      </c>
      <c r="B175" s="102" t="s">
        <v>313</v>
      </c>
      <c r="C175" s="59"/>
      <c r="D175" s="76"/>
      <c r="E175" s="58"/>
      <c r="F175" s="75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1:16" x14ac:dyDescent="0.3">
      <c r="A176" s="28" t="s">
        <v>223</v>
      </c>
      <c r="B176" s="102" t="s">
        <v>314</v>
      </c>
      <c r="C176" s="59"/>
      <c r="D176" s="76"/>
      <c r="E176" s="58"/>
      <c r="F176" s="75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1:16" x14ac:dyDescent="0.3">
      <c r="A177" s="28" t="s">
        <v>224</v>
      </c>
      <c r="B177" s="102" t="s">
        <v>296</v>
      </c>
      <c r="C177" s="59"/>
      <c r="D177" s="76"/>
      <c r="E177" s="58"/>
      <c r="F177" s="75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1:16" x14ac:dyDescent="0.3">
      <c r="A178" s="28" t="s">
        <v>225</v>
      </c>
      <c r="B178" s="102" t="s">
        <v>280</v>
      </c>
      <c r="C178" s="59"/>
      <c r="D178" s="76"/>
      <c r="E178" s="58"/>
      <c r="F178" s="75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1:16" x14ac:dyDescent="0.3">
      <c r="A179" s="28" t="s">
        <v>226</v>
      </c>
      <c r="B179" s="102" t="s">
        <v>316</v>
      </c>
      <c r="C179" s="59"/>
      <c r="D179" s="76"/>
      <c r="E179" s="58"/>
      <c r="F179" s="75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1:16" x14ac:dyDescent="0.3">
      <c r="A180" s="44" t="s">
        <v>227</v>
      </c>
      <c r="B180" s="98" t="s">
        <v>318</v>
      </c>
      <c r="C180" s="57">
        <f>C190+C191+C192+C193</f>
        <v>0</v>
      </c>
      <c r="D180" s="74">
        <f>D190+D191+D192+D193</f>
        <v>0</v>
      </c>
      <c r="E180" s="57">
        <f>IF(SUM(E183:E188)=SUM(E190:E193),SUM(E183:E188),"Napaka.")</f>
        <v>0</v>
      </c>
      <c r="F180" s="74">
        <f>IF(SUM(F183:F188)=SUM(F190:F193),SUM(F183:F188),"Napaka.")</f>
        <v>0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 x14ac:dyDescent="0.3">
      <c r="A181" s="30"/>
      <c r="B181" s="110" t="s">
        <v>311</v>
      </c>
      <c r="C181" s="59"/>
      <c r="D181" s="76"/>
      <c r="E181" s="59"/>
      <c r="F181" s="76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1:16" x14ac:dyDescent="0.3">
      <c r="A182" s="44" t="s">
        <v>228</v>
      </c>
      <c r="B182" s="110" t="s">
        <v>279</v>
      </c>
      <c r="C182" s="59"/>
      <c r="D182" s="76"/>
      <c r="E182" s="57">
        <f>E183+E184+E185+E186</f>
        <v>0</v>
      </c>
      <c r="F182" s="74">
        <f>F183+F184+F185+F186</f>
        <v>0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1:16" x14ac:dyDescent="0.3">
      <c r="A183" s="44" t="s">
        <v>229</v>
      </c>
      <c r="B183" s="110" t="s">
        <v>312</v>
      </c>
      <c r="C183" s="59"/>
      <c r="D183" s="76"/>
      <c r="E183" s="58"/>
      <c r="F183" s="75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1:16" x14ac:dyDescent="0.3">
      <c r="A184" s="44" t="s">
        <v>230</v>
      </c>
      <c r="B184" s="110" t="s">
        <v>313</v>
      </c>
      <c r="C184" s="59"/>
      <c r="D184" s="76"/>
      <c r="E184" s="58"/>
      <c r="F184" s="75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1:16" x14ac:dyDescent="0.3">
      <c r="A185" s="44" t="s">
        <v>231</v>
      </c>
      <c r="B185" s="110" t="s">
        <v>314</v>
      </c>
      <c r="C185" s="59"/>
      <c r="D185" s="76"/>
      <c r="E185" s="58"/>
      <c r="F185" s="75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1:16" x14ac:dyDescent="0.3">
      <c r="A186" s="44" t="s">
        <v>232</v>
      </c>
      <c r="B186" s="110" t="s">
        <v>296</v>
      </c>
      <c r="C186" s="59"/>
      <c r="D186" s="76"/>
      <c r="E186" s="58"/>
      <c r="F186" s="75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1:16" x14ac:dyDescent="0.3">
      <c r="A187" s="44" t="s">
        <v>233</v>
      </c>
      <c r="B187" s="110" t="s">
        <v>280</v>
      </c>
      <c r="C187" s="59"/>
      <c r="D187" s="76"/>
      <c r="E187" s="58"/>
      <c r="F187" s="75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1:16" x14ac:dyDescent="0.3">
      <c r="A188" s="44" t="s">
        <v>234</v>
      </c>
      <c r="B188" s="110" t="s">
        <v>316</v>
      </c>
      <c r="C188" s="59"/>
      <c r="D188" s="76"/>
      <c r="E188" s="58"/>
      <c r="F188" s="75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1:16" x14ac:dyDescent="0.3">
      <c r="A189" s="30"/>
      <c r="B189" s="110" t="s">
        <v>283</v>
      </c>
      <c r="C189" s="59"/>
      <c r="D189" s="76"/>
      <c r="E189" s="59"/>
      <c r="F189" s="76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1:16" x14ac:dyDescent="0.3">
      <c r="A190" s="44" t="s">
        <v>235</v>
      </c>
      <c r="B190" s="110" t="s">
        <v>287</v>
      </c>
      <c r="C190" s="58"/>
      <c r="D190" s="75"/>
      <c r="E190" s="58"/>
      <c r="F190" s="75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1:16" x14ac:dyDescent="0.3">
      <c r="A191" s="44" t="s">
        <v>236</v>
      </c>
      <c r="B191" s="110" t="s">
        <v>319</v>
      </c>
      <c r="C191" s="58"/>
      <c r="D191" s="75"/>
      <c r="E191" s="58"/>
      <c r="F191" s="75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1:16" x14ac:dyDescent="0.3">
      <c r="A192" s="44" t="s">
        <v>237</v>
      </c>
      <c r="B192" s="123" t="s">
        <v>292</v>
      </c>
      <c r="C192" s="119"/>
      <c r="D192" s="120"/>
      <c r="E192" s="119"/>
      <c r="F192" s="120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1:16" x14ac:dyDescent="0.3">
      <c r="A193" s="113" t="s">
        <v>388</v>
      </c>
      <c r="B193" s="111" t="s">
        <v>296</v>
      </c>
      <c r="C193" s="58"/>
      <c r="D193" s="75"/>
      <c r="E193" s="58"/>
      <c r="F193" s="75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1:16" x14ac:dyDescent="0.3">
      <c r="A194" s="27"/>
      <c r="B194" s="109"/>
      <c r="C194" s="66"/>
      <c r="D194" s="84"/>
      <c r="E194" s="66"/>
      <c r="F194" s="84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1:16" x14ac:dyDescent="0.3">
      <c r="A195" s="139" t="s">
        <v>293</v>
      </c>
      <c r="B195" s="139"/>
      <c r="C195" s="61" t="s">
        <v>345</v>
      </c>
      <c r="D195" s="84"/>
      <c r="E195" s="66"/>
      <c r="F195" s="84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1:16" x14ac:dyDescent="0.3">
      <c r="A196" s="138" t="s">
        <v>294</v>
      </c>
      <c r="B196" s="138"/>
      <c r="C196" s="91"/>
      <c r="D196" s="84"/>
      <c r="E196" s="66"/>
      <c r="F196" s="84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1:16" x14ac:dyDescent="0.3">
      <c r="A197" s="138" t="s">
        <v>295</v>
      </c>
      <c r="B197" s="138"/>
      <c r="C197" s="91"/>
      <c r="D197" s="84"/>
      <c r="E197" s="66"/>
      <c r="F197" s="84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1:16" x14ac:dyDescent="0.3">
      <c r="A198" s="138" t="s">
        <v>296</v>
      </c>
      <c r="B198" s="138"/>
      <c r="C198" s="91"/>
      <c r="D198" s="85"/>
      <c r="E198" s="63"/>
      <c r="F198" s="85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1:16" x14ac:dyDescent="0.3">
      <c r="A199" s="27"/>
      <c r="B199" s="109"/>
      <c r="C199" s="63"/>
      <c r="D199" s="85"/>
      <c r="E199" s="63"/>
      <c r="F199" s="85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1:16" x14ac:dyDescent="0.3">
      <c r="A200" s="26"/>
      <c r="B200" s="53" t="s">
        <v>271</v>
      </c>
      <c r="C200" s="56" t="s">
        <v>341</v>
      </c>
      <c r="D200" s="73" t="s">
        <v>342</v>
      </c>
      <c r="E200" s="56" t="s">
        <v>343</v>
      </c>
      <c r="F200" s="73" t="s">
        <v>344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1:16" x14ac:dyDescent="0.3">
      <c r="A201" s="47">
        <v>5</v>
      </c>
      <c r="B201" s="107" t="s">
        <v>326</v>
      </c>
      <c r="C201" s="57">
        <f>C203+C204</f>
        <v>0</v>
      </c>
      <c r="D201" s="74">
        <f t="shared" ref="D201" si="9">D203+D204</f>
        <v>0</v>
      </c>
      <c r="E201" s="57">
        <f>IF(SUM(E203:E204)=SUM(E207:E211),SUM(E203:E204),"Napaka.")</f>
        <v>0</v>
      </c>
      <c r="F201" s="74">
        <f>IF(SUM(F203:F204)=SUM(F207:F211),SUM(F203:F204),"Napaka.")</f>
        <v>0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1:16" x14ac:dyDescent="0.3">
      <c r="A202" s="30"/>
      <c r="B202" s="110" t="s">
        <v>327</v>
      </c>
      <c r="C202" s="59"/>
      <c r="D202" s="76"/>
      <c r="E202" s="59"/>
      <c r="F202" s="76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1:16" x14ac:dyDescent="0.3">
      <c r="A203" s="47">
        <v>5.0999999999999996</v>
      </c>
      <c r="B203" s="110" t="s">
        <v>401</v>
      </c>
      <c r="C203" s="58"/>
      <c r="D203" s="75"/>
      <c r="E203" s="58"/>
      <c r="F203" s="75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1:16" x14ac:dyDescent="0.3">
      <c r="A204" s="47">
        <v>5.2</v>
      </c>
      <c r="B204" s="110" t="s">
        <v>402</v>
      </c>
      <c r="C204" s="58"/>
      <c r="D204" s="75"/>
      <c r="E204" s="58"/>
      <c r="F204" s="75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1:16" x14ac:dyDescent="0.3">
      <c r="A205" s="30"/>
      <c r="B205" s="110" t="s">
        <v>403</v>
      </c>
      <c r="C205" s="59"/>
      <c r="D205" s="76"/>
      <c r="E205" s="59"/>
      <c r="F205" s="76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1:16" x14ac:dyDescent="0.3">
      <c r="A206" s="92" t="s">
        <v>390</v>
      </c>
      <c r="B206" s="110" t="s">
        <v>328</v>
      </c>
      <c r="C206" s="59"/>
      <c r="D206" s="76"/>
      <c r="E206" s="57">
        <f>E207+E208+E209+E210</f>
        <v>0</v>
      </c>
      <c r="F206" s="74">
        <f>F207+F208+F209+F210</f>
        <v>0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1:16" x14ac:dyDescent="0.3">
      <c r="A207" s="47" t="s">
        <v>389</v>
      </c>
      <c r="B207" s="110" t="s">
        <v>312</v>
      </c>
      <c r="C207" s="59"/>
      <c r="D207" s="76"/>
      <c r="E207" s="58"/>
      <c r="F207" s="75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1:16" x14ac:dyDescent="0.3">
      <c r="A208" s="47" t="s">
        <v>391</v>
      </c>
      <c r="B208" s="99" t="s">
        <v>313</v>
      </c>
      <c r="C208" s="59"/>
      <c r="D208" s="76"/>
      <c r="E208" s="58"/>
      <c r="F208" s="75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1:16" x14ac:dyDescent="0.3">
      <c r="A209" s="47" t="s">
        <v>392</v>
      </c>
      <c r="B209" s="110" t="s">
        <v>314</v>
      </c>
      <c r="C209" s="59"/>
      <c r="D209" s="76"/>
      <c r="E209" s="58"/>
      <c r="F209" s="75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1:16" x14ac:dyDescent="0.3">
      <c r="A210" s="47" t="s">
        <v>393</v>
      </c>
      <c r="B210" s="110" t="s">
        <v>296</v>
      </c>
      <c r="C210" s="59"/>
      <c r="D210" s="76"/>
      <c r="E210" s="58"/>
      <c r="F210" s="75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x14ac:dyDescent="0.3">
      <c r="A211" s="92" t="s">
        <v>394</v>
      </c>
      <c r="B211" s="110" t="s">
        <v>329</v>
      </c>
      <c r="C211" s="59"/>
      <c r="D211" s="76"/>
      <c r="E211" s="58"/>
      <c r="F211" s="75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1:16" x14ac:dyDescent="0.3">
      <c r="A212" s="48"/>
      <c r="B212" s="109"/>
      <c r="C212" s="66"/>
      <c r="D212" s="84"/>
      <c r="E212" s="66"/>
      <c r="F212" s="84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1:16" x14ac:dyDescent="0.3">
      <c r="A213" s="139" t="s">
        <v>293</v>
      </c>
      <c r="B213" s="139"/>
      <c r="C213" s="61" t="s">
        <v>345</v>
      </c>
      <c r="D213" s="84"/>
      <c r="E213" s="66"/>
      <c r="F213" s="84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1:16" x14ac:dyDescent="0.3">
      <c r="A214" s="138" t="s">
        <v>294</v>
      </c>
      <c r="B214" s="138"/>
      <c r="C214" s="91"/>
      <c r="D214" s="84"/>
      <c r="E214" s="66"/>
      <c r="F214" s="84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1:16" x14ac:dyDescent="0.3">
      <c r="A215" s="138" t="s">
        <v>295</v>
      </c>
      <c r="B215" s="138"/>
      <c r="C215" s="91"/>
      <c r="D215" s="84"/>
      <c r="E215" s="66"/>
      <c r="F215" s="84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1:16" x14ac:dyDescent="0.3">
      <c r="A216" s="138" t="s">
        <v>296</v>
      </c>
      <c r="B216" s="138"/>
      <c r="C216" s="91"/>
      <c r="D216" s="85"/>
      <c r="E216" s="63"/>
      <c r="F216" s="85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1:16" x14ac:dyDescent="0.3">
      <c r="A217" s="27"/>
      <c r="B217" s="109"/>
      <c r="C217" s="63"/>
      <c r="D217" s="85"/>
      <c r="E217" s="63"/>
      <c r="F217" s="85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1:16" x14ac:dyDescent="0.3">
      <c r="A218" s="26"/>
      <c r="B218" s="53" t="s">
        <v>271</v>
      </c>
      <c r="C218" s="56" t="s">
        <v>341</v>
      </c>
      <c r="D218" s="73" t="s">
        <v>342</v>
      </c>
      <c r="E218" s="56" t="s">
        <v>343</v>
      </c>
      <c r="F218" s="73" t="s">
        <v>344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1:16" x14ac:dyDescent="0.3">
      <c r="A219" s="47">
        <v>6</v>
      </c>
      <c r="B219" s="107" t="s">
        <v>330</v>
      </c>
      <c r="C219" s="57">
        <f>C220+C240</f>
        <v>0</v>
      </c>
      <c r="D219" s="74">
        <f t="shared" ref="D219:F219" si="10">D220+D240</f>
        <v>0</v>
      </c>
      <c r="E219" s="57">
        <f t="shared" si="10"/>
        <v>0</v>
      </c>
      <c r="F219" s="74">
        <f t="shared" si="10"/>
        <v>0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1:16" x14ac:dyDescent="0.3">
      <c r="A220" s="47">
        <v>6.1</v>
      </c>
      <c r="B220" s="98" t="s">
        <v>331</v>
      </c>
      <c r="C220" s="57">
        <f>C221+C226</f>
        <v>0</v>
      </c>
      <c r="D220" s="74">
        <f t="shared" ref="D220:F220" si="11">D221+D226</f>
        <v>0</v>
      </c>
      <c r="E220" s="57">
        <f t="shared" si="11"/>
        <v>0</v>
      </c>
      <c r="F220" s="74">
        <f t="shared" si="11"/>
        <v>0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1:16" x14ac:dyDescent="0.3">
      <c r="A221" s="47" t="s">
        <v>238</v>
      </c>
      <c r="B221" s="98" t="s">
        <v>332</v>
      </c>
      <c r="C221" s="58"/>
      <c r="D221" s="75"/>
      <c r="E221" s="57">
        <f>E223+E224+E225</f>
        <v>0</v>
      </c>
      <c r="F221" s="74">
        <f>F223+F224+F225</f>
        <v>0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</row>
    <row r="222" spans="1:16" x14ac:dyDescent="0.3">
      <c r="A222" s="30"/>
      <c r="B222" s="110" t="s">
        <v>333</v>
      </c>
      <c r="C222" s="59"/>
      <c r="D222" s="76"/>
      <c r="E222" s="59"/>
      <c r="F222" s="76"/>
      <c r="G222" s="27"/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1:16" x14ac:dyDescent="0.3">
      <c r="A223" s="47" t="s">
        <v>239</v>
      </c>
      <c r="B223" s="110" t="s">
        <v>279</v>
      </c>
      <c r="C223" s="59"/>
      <c r="D223" s="76"/>
      <c r="E223" s="58"/>
      <c r="F223" s="75"/>
      <c r="G223" s="27"/>
      <c r="H223" s="27"/>
      <c r="I223" s="27"/>
      <c r="J223" s="27"/>
      <c r="K223" s="27"/>
      <c r="L223" s="27"/>
      <c r="M223" s="27"/>
      <c r="N223" s="27"/>
      <c r="O223" s="27"/>
      <c r="P223" s="27"/>
    </row>
    <row r="224" spans="1:16" x14ac:dyDescent="0.3">
      <c r="A224" s="47" t="s">
        <v>240</v>
      </c>
      <c r="B224" s="110" t="s">
        <v>280</v>
      </c>
      <c r="C224" s="59"/>
      <c r="D224" s="76"/>
      <c r="E224" s="58"/>
      <c r="F224" s="75"/>
      <c r="G224" s="27"/>
      <c r="H224" s="27"/>
      <c r="I224" s="27"/>
      <c r="J224" s="27"/>
      <c r="K224" s="27"/>
      <c r="L224" s="27"/>
      <c r="M224" s="27"/>
      <c r="N224" s="27"/>
      <c r="O224" s="27"/>
      <c r="P224" s="27"/>
    </row>
    <row r="225" spans="1:16" x14ac:dyDescent="0.3">
      <c r="A225" s="47" t="s">
        <v>241</v>
      </c>
      <c r="B225" s="110" t="s">
        <v>281</v>
      </c>
      <c r="C225" s="59"/>
      <c r="D225" s="76"/>
      <c r="E225" s="58"/>
      <c r="F225" s="75"/>
      <c r="G225" s="27"/>
      <c r="H225" s="27"/>
      <c r="I225" s="27"/>
      <c r="J225" s="27"/>
      <c r="K225" s="27"/>
      <c r="L225" s="27"/>
      <c r="M225" s="27"/>
      <c r="N225" s="27"/>
      <c r="O225" s="27"/>
      <c r="P225" s="27"/>
    </row>
    <row r="226" spans="1:16" x14ac:dyDescent="0.3">
      <c r="A226" s="47" t="s">
        <v>242</v>
      </c>
      <c r="B226" s="98" t="s">
        <v>334</v>
      </c>
      <c r="C226" s="57">
        <f>C232+C233+C234+C235+C236+C237+C238+C239</f>
        <v>0</v>
      </c>
      <c r="D226" s="74">
        <f>D232+D233+D234+D235+D236+D237+D238+D239</f>
        <v>0</v>
      </c>
      <c r="E226" s="57">
        <f>IF(SUM(E228:E230)=SUM(E232:E239),SUM(E228:E230),"Napaka.")</f>
        <v>0</v>
      </c>
      <c r="F226" s="74">
        <f>IF(SUM(F228:F230)=SUM(F232:F239),SUM(F228:F230),"Napaka.")</f>
        <v>0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  <row r="227" spans="1:16" x14ac:dyDescent="0.3">
      <c r="A227" s="30"/>
      <c r="B227" s="110" t="s">
        <v>333</v>
      </c>
      <c r="C227" s="59"/>
      <c r="D227" s="76"/>
      <c r="E227" s="59"/>
      <c r="F227" s="76"/>
      <c r="G227" s="27"/>
      <c r="H227" s="27"/>
      <c r="I227" s="27"/>
      <c r="J227" s="27"/>
      <c r="K227" s="27"/>
      <c r="L227" s="27"/>
      <c r="M227" s="27"/>
      <c r="N227" s="27"/>
      <c r="O227" s="27"/>
      <c r="P227" s="27"/>
    </row>
    <row r="228" spans="1:16" x14ac:dyDescent="0.3">
      <c r="A228" s="47" t="s">
        <v>243</v>
      </c>
      <c r="B228" s="110" t="s">
        <v>279</v>
      </c>
      <c r="C228" s="59"/>
      <c r="D228" s="76"/>
      <c r="E228" s="58"/>
      <c r="F228" s="75"/>
      <c r="G228" s="27"/>
      <c r="H228" s="27"/>
      <c r="I228" s="27"/>
      <c r="J228" s="27"/>
      <c r="K228" s="27"/>
      <c r="L228" s="27"/>
      <c r="M228" s="27"/>
      <c r="N228" s="27"/>
      <c r="O228" s="27"/>
      <c r="P228" s="27"/>
    </row>
    <row r="229" spans="1:16" x14ac:dyDescent="0.3">
      <c r="A229" s="47" t="s">
        <v>244</v>
      </c>
      <c r="B229" s="110" t="s">
        <v>280</v>
      </c>
      <c r="C229" s="59"/>
      <c r="D229" s="76"/>
      <c r="E229" s="58"/>
      <c r="F229" s="75"/>
      <c r="G229" s="27"/>
      <c r="H229" s="27"/>
      <c r="I229" s="27"/>
      <c r="J229" s="27"/>
      <c r="K229" s="27"/>
      <c r="L229" s="27"/>
      <c r="M229" s="27"/>
      <c r="N229" s="27"/>
      <c r="O229" s="27"/>
      <c r="P229" s="27"/>
    </row>
    <row r="230" spans="1:16" x14ac:dyDescent="0.3">
      <c r="A230" s="47" t="s">
        <v>245</v>
      </c>
      <c r="B230" s="110" t="s">
        <v>281</v>
      </c>
      <c r="C230" s="59"/>
      <c r="D230" s="76"/>
      <c r="E230" s="58"/>
      <c r="F230" s="75"/>
      <c r="G230" s="27"/>
      <c r="H230" s="27"/>
      <c r="I230" s="27"/>
      <c r="J230" s="27"/>
      <c r="K230" s="27"/>
      <c r="L230" s="27"/>
      <c r="M230" s="27"/>
      <c r="N230" s="27"/>
      <c r="O230" s="27"/>
      <c r="P230" s="27"/>
    </row>
    <row r="231" spans="1:16" x14ac:dyDescent="0.3">
      <c r="A231" s="30"/>
      <c r="B231" s="110" t="s">
        <v>283</v>
      </c>
      <c r="C231" s="59"/>
      <c r="D231" s="76"/>
      <c r="E231" s="59"/>
      <c r="F231" s="76"/>
      <c r="G231" s="27"/>
      <c r="H231" s="27"/>
      <c r="I231" s="27"/>
      <c r="J231" s="27"/>
      <c r="K231" s="27"/>
      <c r="L231" s="27"/>
      <c r="M231" s="27"/>
      <c r="N231" s="27"/>
      <c r="O231" s="27"/>
      <c r="P231" s="27"/>
    </row>
    <row r="232" spans="1:16" x14ac:dyDescent="0.3">
      <c r="A232" s="47" t="s">
        <v>246</v>
      </c>
      <c r="B232" s="110" t="s">
        <v>284</v>
      </c>
      <c r="C232" s="58"/>
      <c r="D232" s="75"/>
      <c r="E232" s="58"/>
      <c r="F232" s="75"/>
      <c r="G232" s="27"/>
      <c r="H232" s="27"/>
      <c r="I232" s="27"/>
      <c r="J232" s="27"/>
      <c r="K232" s="27"/>
      <c r="L232" s="27"/>
      <c r="M232" s="27"/>
      <c r="N232" s="27"/>
      <c r="O232" s="27"/>
      <c r="P232" s="27"/>
    </row>
    <row r="233" spans="1:16" x14ac:dyDescent="0.3">
      <c r="A233" s="47" t="s">
        <v>247</v>
      </c>
      <c r="B233" s="110" t="s">
        <v>286</v>
      </c>
      <c r="C233" s="58"/>
      <c r="D233" s="75"/>
      <c r="E233" s="58"/>
      <c r="F233" s="75"/>
      <c r="G233" s="27"/>
      <c r="H233" s="27"/>
      <c r="I233" s="27"/>
      <c r="J233" s="27"/>
      <c r="K233" s="27"/>
      <c r="L233" s="27"/>
      <c r="M233" s="27"/>
      <c r="N233" s="27"/>
      <c r="O233" s="27"/>
      <c r="P233" s="27"/>
    </row>
    <row r="234" spans="1:16" x14ac:dyDescent="0.3">
      <c r="A234" s="47" t="s">
        <v>248</v>
      </c>
      <c r="B234" s="110" t="s">
        <v>287</v>
      </c>
      <c r="C234" s="58"/>
      <c r="D234" s="75"/>
      <c r="E234" s="58"/>
      <c r="F234" s="75"/>
      <c r="G234" s="27"/>
      <c r="H234" s="27"/>
      <c r="I234" s="27"/>
      <c r="J234" s="27"/>
      <c r="K234" s="27"/>
      <c r="L234" s="27"/>
      <c r="M234" s="27"/>
      <c r="N234" s="27"/>
      <c r="O234" s="27"/>
      <c r="P234" s="27"/>
    </row>
    <row r="235" spans="1:16" x14ac:dyDescent="0.3">
      <c r="A235" s="47" t="s">
        <v>249</v>
      </c>
      <c r="B235" s="110" t="s">
        <v>285</v>
      </c>
      <c r="C235" s="58"/>
      <c r="D235" s="75"/>
      <c r="E235" s="58"/>
      <c r="F235" s="75"/>
      <c r="G235" s="27"/>
      <c r="H235" s="27"/>
      <c r="I235" s="27"/>
      <c r="J235" s="27"/>
      <c r="K235" s="27"/>
      <c r="L235" s="27"/>
      <c r="M235" s="27"/>
      <c r="N235" s="27"/>
      <c r="O235" s="27"/>
      <c r="P235" s="27"/>
    </row>
    <row r="236" spans="1:16" x14ac:dyDescent="0.3">
      <c r="A236" s="47" t="s">
        <v>250</v>
      </c>
      <c r="B236" s="110" t="s">
        <v>288</v>
      </c>
      <c r="C236" s="58"/>
      <c r="D236" s="75"/>
      <c r="E236" s="58"/>
      <c r="F236" s="75"/>
      <c r="G236" s="27"/>
      <c r="H236" s="27"/>
      <c r="I236" s="27"/>
      <c r="J236" s="27"/>
      <c r="K236" s="27"/>
      <c r="L236" s="27"/>
      <c r="M236" s="27"/>
      <c r="N236" s="27"/>
      <c r="O236" s="27"/>
      <c r="P236" s="27"/>
    </row>
    <row r="237" spans="1:16" x14ac:dyDescent="0.3">
      <c r="A237" s="47" t="s">
        <v>251</v>
      </c>
      <c r="B237" s="110" t="s">
        <v>289</v>
      </c>
      <c r="C237" s="58"/>
      <c r="D237" s="75"/>
      <c r="E237" s="58"/>
      <c r="F237" s="75"/>
      <c r="G237" s="27"/>
      <c r="H237" s="27"/>
      <c r="I237" s="27"/>
      <c r="J237" s="27"/>
      <c r="K237" s="27"/>
      <c r="L237" s="27"/>
      <c r="M237" s="27"/>
      <c r="N237" s="27"/>
      <c r="O237" s="27"/>
      <c r="P237" s="27"/>
    </row>
    <row r="238" spans="1:16" x14ac:dyDescent="0.3">
      <c r="A238" s="47" t="s">
        <v>395</v>
      </c>
      <c r="B238" s="111" t="s">
        <v>397</v>
      </c>
      <c r="C238" s="58"/>
      <c r="D238" s="75"/>
      <c r="E238" s="58"/>
      <c r="F238" s="75"/>
      <c r="G238" s="27"/>
      <c r="H238" s="27"/>
      <c r="I238" s="27"/>
      <c r="J238" s="27"/>
      <c r="K238" s="27"/>
      <c r="L238" s="27"/>
      <c r="M238" s="27"/>
      <c r="N238" s="27"/>
      <c r="O238" s="27"/>
      <c r="P238" s="27"/>
    </row>
    <row r="239" spans="1:16" x14ac:dyDescent="0.3">
      <c r="A239" s="47" t="s">
        <v>396</v>
      </c>
      <c r="B239" s="111" t="s">
        <v>296</v>
      </c>
      <c r="C239" s="58"/>
      <c r="D239" s="75"/>
      <c r="E239" s="58"/>
      <c r="F239" s="75"/>
      <c r="G239" s="27"/>
      <c r="H239" s="27"/>
      <c r="I239" s="27"/>
      <c r="J239" s="27"/>
      <c r="K239" s="27"/>
      <c r="L239" s="27"/>
      <c r="M239" s="27"/>
      <c r="N239" s="27"/>
      <c r="O239" s="27"/>
      <c r="P239" s="27"/>
    </row>
    <row r="240" spans="1:16" x14ac:dyDescent="0.3">
      <c r="A240" s="47">
        <v>6.2</v>
      </c>
      <c r="B240" s="98" t="s">
        <v>404</v>
      </c>
      <c r="C240" s="57">
        <f>C241+C246</f>
        <v>0</v>
      </c>
      <c r="D240" s="74">
        <f t="shared" ref="D240:F240" si="12">D241+D246</f>
        <v>0</v>
      </c>
      <c r="E240" s="57">
        <f t="shared" si="12"/>
        <v>0</v>
      </c>
      <c r="F240" s="74">
        <f t="shared" si="12"/>
        <v>0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</row>
    <row r="241" spans="1:16" x14ac:dyDescent="0.3">
      <c r="A241" s="47" t="s">
        <v>252</v>
      </c>
      <c r="B241" s="98" t="s">
        <v>324</v>
      </c>
      <c r="C241" s="58"/>
      <c r="D241" s="75"/>
      <c r="E241" s="57">
        <f>E243+E244+E245</f>
        <v>0</v>
      </c>
      <c r="F241" s="74">
        <f>F243+F244+F245</f>
        <v>0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</row>
    <row r="242" spans="1:16" x14ac:dyDescent="0.3">
      <c r="A242" s="30"/>
      <c r="B242" s="110" t="s">
        <v>333</v>
      </c>
      <c r="C242" s="59"/>
      <c r="D242" s="76"/>
      <c r="E242" s="59"/>
      <c r="F242" s="76"/>
      <c r="G242" s="27"/>
      <c r="H242" s="27"/>
      <c r="I242" s="27"/>
      <c r="J242" s="27"/>
      <c r="K242" s="27"/>
      <c r="L242" s="27"/>
      <c r="M242" s="27"/>
      <c r="N242" s="27"/>
      <c r="O242" s="27"/>
      <c r="P242" s="27"/>
    </row>
    <row r="243" spans="1:16" x14ac:dyDescent="0.3">
      <c r="A243" s="47" t="s">
        <v>253</v>
      </c>
      <c r="B243" s="110" t="s">
        <v>279</v>
      </c>
      <c r="C243" s="59"/>
      <c r="D243" s="76"/>
      <c r="E243" s="58"/>
      <c r="F243" s="75"/>
      <c r="G243" s="27"/>
      <c r="H243" s="27"/>
      <c r="I243" s="27"/>
      <c r="J243" s="27"/>
      <c r="K243" s="27"/>
      <c r="L243" s="27"/>
      <c r="M243" s="27"/>
      <c r="N243" s="27"/>
      <c r="O243" s="27"/>
      <c r="P243" s="27"/>
    </row>
    <row r="244" spans="1:16" x14ac:dyDescent="0.3">
      <c r="A244" s="47" t="s">
        <v>254</v>
      </c>
      <c r="B244" s="110" t="s">
        <v>280</v>
      </c>
      <c r="C244" s="59"/>
      <c r="D244" s="76"/>
      <c r="E244" s="58"/>
      <c r="F244" s="75"/>
      <c r="G244" s="27"/>
      <c r="H244" s="27"/>
      <c r="I244" s="27"/>
      <c r="J244" s="27"/>
      <c r="K244" s="27"/>
      <c r="L244" s="27"/>
      <c r="M244" s="27"/>
      <c r="N244" s="27"/>
      <c r="O244" s="27"/>
      <c r="P244" s="27"/>
    </row>
    <row r="245" spans="1:16" x14ac:dyDescent="0.3">
      <c r="A245" s="44" t="s">
        <v>255</v>
      </c>
      <c r="B245" s="110" t="s">
        <v>281</v>
      </c>
      <c r="C245" s="59"/>
      <c r="D245" s="76"/>
      <c r="E245" s="58"/>
      <c r="F245" s="75"/>
      <c r="G245" s="27"/>
      <c r="H245" s="27"/>
      <c r="I245" s="27"/>
      <c r="J245" s="27"/>
      <c r="K245" s="27"/>
      <c r="L245" s="27"/>
      <c r="M245" s="27"/>
      <c r="N245" s="27"/>
      <c r="O245" s="27"/>
      <c r="P245" s="27"/>
    </row>
    <row r="246" spans="1:16" x14ac:dyDescent="0.3">
      <c r="A246" s="44" t="s">
        <v>256</v>
      </c>
      <c r="B246" s="98" t="s">
        <v>318</v>
      </c>
      <c r="C246" s="57">
        <f>C252+C253+C254+C255+C256</f>
        <v>0</v>
      </c>
      <c r="D246" s="74">
        <f>D252+D253+D254+D255+D256</f>
        <v>0</v>
      </c>
      <c r="E246" s="57">
        <f>IF(SUM(E248:E250)=SUM(E252:E256),SUM(E248:E250),"Napaka.")</f>
        <v>0</v>
      </c>
      <c r="F246" s="74">
        <f>IF(SUM(F248:F250)=SUM(F252:F256),SUM(F248:F250),"Napaka.")</f>
        <v>0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</row>
    <row r="247" spans="1:16" x14ac:dyDescent="0.3">
      <c r="A247" s="30"/>
      <c r="B247" s="110" t="s">
        <v>333</v>
      </c>
      <c r="C247" s="59"/>
      <c r="D247" s="76"/>
      <c r="E247" s="59"/>
      <c r="F247" s="76"/>
      <c r="G247" s="27"/>
      <c r="H247" s="27"/>
      <c r="I247" s="27"/>
      <c r="J247" s="27"/>
      <c r="K247" s="27"/>
      <c r="L247" s="27"/>
      <c r="M247" s="27"/>
      <c r="N247" s="27"/>
      <c r="O247" s="27"/>
      <c r="P247" s="27"/>
    </row>
    <row r="248" spans="1:16" x14ac:dyDescent="0.3">
      <c r="A248" s="44" t="s">
        <v>257</v>
      </c>
      <c r="B248" s="110" t="s">
        <v>279</v>
      </c>
      <c r="C248" s="59"/>
      <c r="D248" s="76"/>
      <c r="E248" s="58"/>
      <c r="F248" s="75"/>
      <c r="G248" s="27"/>
      <c r="H248" s="27"/>
      <c r="I248" s="27"/>
      <c r="J248" s="27"/>
      <c r="K248" s="27"/>
      <c r="L248" s="27"/>
      <c r="M248" s="27"/>
      <c r="N248" s="27"/>
      <c r="O248" s="27"/>
      <c r="P248" s="27"/>
    </row>
    <row r="249" spans="1:16" x14ac:dyDescent="0.3">
      <c r="A249" s="44" t="s">
        <v>258</v>
      </c>
      <c r="B249" s="110" t="s">
        <v>280</v>
      </c>
      <c r="C249" s="59"/>
      <c r="D249" s="76"/>
      <c r="E249" s="58"/>
      <c r="F249" s="75"/>
      <c r="G249" s="27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1:16" x14ac:dyDescent="0.3">
      <c r="A250" s="44" t="s">
        <v>259</v>
      </c>
      <c r="B250" s="110" t="s">
        <v>281</v>
      </c>
      <c r="C250" s="59"/>
      <c r="D250" s="76"/>
      <c r="E250" s="58"/>
      <c r="F250" s="75"/>
      <c r="G250" s="27"/>
      <c r="H250" s="27"/>
      <c r="I250" s="27"/>
      <c r="J250" s="27"/>
      <c r="K250" s="27"/>
      <c r="L250" s="27"/>
      <c r="M250" s="27"/>
      <c r="N250" s="27"/>
      <c r="O250" s="27"/>
      <c r="P250" s="27"/>
    </row>
    <row r="251" spans="1:16" x14ac:dyDescent="0.3">
      <c r="A251" s="30"/>
      <c r="B251" s="110" t="s">
        <v>283</v>
      </c>
      <c r="C251" s="59"/>
      <c r="D251" s="76"/>
      <c r="E251" s="59"/>
      <c r="F251" s="76"/>
      <c r="G251" s="27"/>
      <c r="H251" s="27"/>
      <c r="I251" s="27"/>
      <c r="J251" s="27"/>
      <c r="K251" s="27"/>
      <c r="L251" s="27"/>
      <c r="M251" s="27"/>
      <c r="N251" s="27"/>
      <c r="O251" s="27"/>
      <c r="P251" s="27"/>
    </row>
    <row r="252" spans="1:16" x14ac:dyDescent="0.3">
      <c r="A252" s="44" t="s">
        <v>260</v>
      </c>
      <c r="B252" s="110" t="s">
        <v>286</v>
      </c>
      <c r="C252" s="58"/>
      <c r="D252" s="75"/>
      <c r="E252" s="58"/>
      <c r="F252" s="75"/>
      <c r="G252" s="27"/>
      <c r="H252" s="27"/>
      <c r="I252" s="27"/>
      <c r="J252" s="27"/>
      <c r="K252" s="27"/>
      <c r="L252" s="27"/>
      <c r="M252" s="27"/>
      <c r="N252" s="27"/>
      <c r="O252" s="27"/>
      <c r="P252" s="27"/>
    </row>
    <row r="253" spans="1:16" x14ac:dyDescent="0.3">
      <c r="A253" s="44" t="s">
        <v>261</v>
      </c>
      <c r="B253" s="110" t="s">
        <v>287</v>
      </c>
      <c r="C253" s="58"/>
      <c r="D253" s="75"/>
      <c r="E253" s="58"/>
      <c r="F253" s="75"/>
      <c r="G253" s="27"/>
      <c r="H253" s="27"/>
      <c r="I253" s="27"/>
      <c r="J253" s="27"/>
      <c r="K253" s="27"/>
      <c r="L253" s="27"/>
      <c r="M253" s="27"/>
      <c r="N253" s="27"/>
      <c r="O253" s="27"/>
      <c r="P253" s="27"/>
    </row>
    <row r="254" spans="1:16" x14ac:dyDescent="0.3">
      <c r="A254" s="44" t="s">
        <v>262</v>
      </c>
      <c r="B254" s="110" t="s">
        <v>319</v>
      </c>
      <c r="C254" s="58"/>
      <c r="D254" s="75"/>
      <c r="E254" s="58"/>
      <c r="F254" s="75"/>
      <c r="G254" s="27"/>
      <c r="H254" s="27"/>
      <c r="I254" s="27"/>
      <c r="J254" s="27"/>
      <c r="K254" s="27"/>
      <c r="L254" s="27"/>
      <c r="M254" s="27"/>
      <c r="N254" s="27"/>
      <c r="O254" s="27"/>
      <c r="P254" s="27"/>
    </row>
    <row r="255" spans="1:16" x14ac:dyDescent="0.3">
      <c r="A255" s="44" t="s">
        <v>263</v>
      </c>
      <c r="B255" s="115" t="s">
        <v>292</v>
      </c>
      <c r="C255" s="58"/>
      <c r="D255" s="75"/>
      <c r="E255" s="58"/>
      <c r="F255" s="75"/>
      <c r="G255" s="27"/>
      <c r="H255" s="27"/>
      <c r="I255" s="27"/>
      <c r="J255" s="27"/>
      <c r="K255" s="27"/>
      <c r="L255" s="27"/>
      <c r="M255" s="27"/>
      <c r="N255" s="27"/>
      <c r="O255" s="27"/>
      <c r="P255" s="27"/>
    </row>
    <row r="256" spans="1:16" x14ac:dyDescent="0.3">
      <c r="A256" s="113" t="s">
        <v>398</v>
      </c>
      <c r="B256" s="117" t="s">
        <v>296</v>
      </c>
      <c r="C256" s="114"/>
      <c r="D256" s="75"/>
      <c r="E256" s="58"/>
      <c r="F256" s="75"/>
      <c r="G256" s="27"/>
      <c r="H256" s="27"/>
      <c r="I256" s="27"/>
      <c r="J256" s="27"/>
      <c r="K256" s="27"/>
      <c r="L256" s="27"/>
      <c r="M256" s="27"/>
      <c r="N256" s="27"/>
      <c r="O256" s="27"/>
      <c r="P256" s="27"/>
    </row>
    <row r="257" spans="1:16" x14ac:dyDescent="0.3">
      <c r="A257" s="49"/>
      <c r="B257" s="108"/>
      <c r="C257" s="66"/>
      <c r="D257" s="84"/>
      <c r="E257" s="66"/>
      <c r="F257" s="84"/>
      <c r="G257" s="27"/>
      <c r="H257" s="27"/>
      <c r="I257" s="27"/>
      <c r="J257" s="27"/>
      <c r="K257" s="27"/>
      <c r="L257" s="27"/>
      <c r="M257" s="27"/>
      <c r="N257" s="27"/>
      <c r="O257" s="27"/>
      <c r="P257" s="27"/>
    </row>
    <row r="258" spans="1:16" x14ac:dyDescent="0.3">
      <c r="A258" s="139" t="s">
        <v>293</v>
      </c>
      <c r="B258" s="139"/>
      <c r="C258" s="61" t="s">
        <v>345</v>
      </c>
      <c r="D258" s="84"/>
      <c r="E258" s="66"/>
      <c r="F258" s="84"/>
      <c r="G258" s="27"/>
      <c r="H258" s="27"/>
      <c r="I258" s="27"/>
      <c r="J258" s="27"/>
      <c r="K258" s="27"/>
      <c r="L258" s="27"/>
      <c r="M258" s="27"/>
      <c r="N258" s="27"/>
      <c r="O258" s="27"/>
      <c r="P258" s="27"/>
    </row>
    <row r="259" spans="1:16" x14ac:dyDescent="0.3">
      <c r="A259" s="138" t="s">
        <v>294</v>
      </c>
      <c r="B259" s="138"/>
      <c r="C259" s="91"/>
      <c r="D259" s="84"/>
      <c r="E259" s="66"/>
      <c r="F259" s="84"/>
      <c r="G259" s="27"/>
      <c r="H259" s="27"/>
      <c r="I259" s="27"/>
      <c r="J259" s="27"/>
      <c r="K259" s="27"/>
      <c r="L259" s="27"/>
      <c r="M259" s="27"/>
      <c r="N259" s="27"/>
      <c r="O259" s="27"/>
      <c r="P259" s="27"/>
    </row>
    <row r="260" spans="1:16" x14ac:dyDescent="0.3">
      <c r="A260" s="138" t="s">
        <v>295</v>
      </c>
      <c r="B260" s="138"/>
      <c r="C260" s="91"/>
      <c r="D260" s="84"/>
      <c r="E260" s="66"/>
      <c r="F260" s="84"/>
      <c r="G260" s="27"/>
      <c r="H260" s="27"/>
      <c r="I260" s="27"/>
      <c r="J260" s="27"/>
      <c r="K260" s="27"/>
      <c r="L260" s="27"/>
      <c r="M260" s="27"/>
      <c r="N260" s="27"/>
      <c r="O260" s="27"/>
      <c r="P260" s="27"/>
    </row>
    <row r="261" spans="1:16" x14ac:dyDescent="0.3">
      <c r="A261" s="138" t="s">
        <v>296</v>
      </c>
      <c r="B261" s="138"/>
      <c r="C261" s="91"/>
      <c r="D261" s="85"/>
      <c r="E261" s="63"/>
      <c r="F261" s="85"/>
      <c r="G261" s="27"/>
      <c r="H261" s="27"/>
      <c r="I261" s="27"/>
      <c r="J261" s="27"/>
      <c r="K261" s="27"/>
      <c r="L261" s="27"/>
      <c r="M261" s="27"/>
      <c r="N261" s="27"/>
      <c r="O261" s="27"/>
      <c r="P261" s="27"/>
    </row>
    <row r="262" spans="1:16" x14ac:dyDescent="0.3">
      <c r="A262" s="27"/>
      <c r="B262" s="109"/>
      <c r="C262" s="63"/>
      <c r="D262" s="85"/>
      <c r="E262" s="63"/>
      <c r="F262" s="85"/>
      <c r="G262" s="27"/>
      <c r="H262" s="27"/>
      <c r="I262" s="27"/>
      <c r="J262" s="27"/>
      <c r="K262" s="27"/>
      <c r="L262" s="27"/>
      <c r="M262" s="27"/>
      <c r="N262" s="27"/>
      <c r="O262" s="27"/>
      <c r="P262" s="27"/>
    </row>
    <row r="263" spans="1:16" x14ac:dyDescent="0.3">
      <c r="A263" s="26"/>
      <c r="B263" s="53" t="s">
        <v>271</v>
      </c>
      <c r="C263" s="56" t="s">
        <v>341</v>
      </c>
      <c r="D263" s="73" t="s">
        <v>342</v>
      </c>
      <c r="E263" s="56" t="s">
        <v>343</v>
      </c>
      <c r="F263" s="73" t="s">
        <v>344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</row>
    <row r="264" spans="1:16" x14ac:dyDescent="0.3">
      <c r="A264" s="47">
        <v>7</v>
      </c>
      <c r="B264" s="107" t="s">
        <v>335</v>
      </c>
      <c r="C264" s="58"/>
      <c r="D264" s="75"/>
      <c r="E264" s="58"/>
      <c r="F264" s="75"/>
      <c r="G264" s="27"/>
      <c r="H264" s="27"/>
      <c r="I264" s="27"/>
      <c r="J264" s="27"/>
      <c r="K264" s="27"/>
      <c r="L264" s="27"/>
      <c r="M264" s="27"/>
      <c r="N264" s="27"/>
      <c r="O264" s="27"/>
      <c r="P264" s="27"/>
    </row>
    <row r="265" spans="1:16" x14ac:dyDescent="0.3">
      <c r="A265" s="27"/>
      <c r="B265" s="109"/>
      <c r="C265" s="63"/>
      <c r="D265" s="85"/>
      <c r="E265" s="63"/>
      <c r="F265" s="85"/>
      <c r="G265" s="27"/>
      <c r="H265" s="27"/>
      <c r="I265" s="27"/>
      <c r="J265" s="27"/>
      <c r="K265" s="27"/>
      <c r="L265" s="27"/>
      <c r="M265" s="27"/>
      <c r="N265" s="27"/>
      <c r="O265" s="27"/>
      <c r="P265" s="27"/>
    </row>
    <row r="266" spans="1:16" x14ac:dyDescent="0.3">
      <c r="A266" s="27"/>
      <c r="B266" s="109"/>
      <c r="C266" s="63"/>
      <c r="D266" s="85"/>
      <c r="E266" s="63"/>
      <c r="F266" s="85"/>
      <c r="G266" s="27"/>
      <c r="H266" s="27"/>
      <c r="I266" s="27"/>
      <c r="J266" s="27"/>
      <c r="K266" s="27"/>
      <c r="L266" s="27"/>
      <c r="M266" s="27"/>
      <c r="N266" s="27"/>
      <c r="O266" s="27"/>
      <c r="P266" s="27"/>
    </row>
    <row r="267" spans="1:16" x14ac:dyDescent="0.3">
      <c r="A267" s="26"/>
      <c r="B267" s="53" t="s">
        <v>271</v>
      </c>
      <c r="C267" s="56" t="s">
        <v>341</v>
      </c>
      <c r="D267" s="73" t="s">
        <v>342</v>
      </c>
      <c r="E267" s="56" t="s">
        <v>343</v>
      </c>
      <c r="F267" s="73" t="s">
        <v>344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</row>
    <row r="268" spans="1:16" x14ac:dyDescent="0.3">
      <c r="A268" s="28">
        <v>8</v>
      </c>
      <c r="B268" s="107" t="s">
        <v>336</v>
      </c>
      <c r="C268" s="57">
        <f>IF(SUM(C270:C272)=SUM(C276:C277),SUM(C270:C272),"Napaka.")</f>
        <v>0</v>
      </c>
      <c r="D268" s="74">
        <f t="shared" ref="D268:F268" si="13">IF(SUM(D270:D272)=SUM(D276:D277),SUM(D270:D272),"Napaka.")</f>
        <v>0</v>
      </c>
      <c r="E268" s="57">
        <f t="shared" si="13"/>
        <v>0</v>
      </c>
      <c r="F268" s="74">
        <f t="shared" si="13"/>
        <v>0</v>
      </c>
      <c r="G268" s="27"/>
      <c r="H268" s="27"/>
      <c r="I268" s="27"/>
      <c r="J268" s="27"/>
      <c r="K268" s="27"/>
      <c r="L268" s="27"/>
      <c r="M268" s="27"/>
      <c r="N268" s="27"/>
      <c r="O268" s="27"/>
      <c r="P268" s="27"/>
    </row>
    <row r="269" spans="1:16" x14ac:dyDescent="0.3">
      <c r="A269" s="28">
        <v>8.1</v>
      </c>
      <c r="B269" s="110" t="s">
        <v>337</v>
      </c>
      <c r="C269" s="57">
        <f>C270+C271</f>
        <v>0</v>
      </c>
      <c r="D269" s="74">
        <f t="shared" ref="D269:F269" si="14">D270+D271</f>
        <v>0</v>
      </c>
      <c r="E269" s="57">
        <f t="shared" si="14"/>
        <v>0</v>
      </c>
      <c r="F269" s="74">
        <f t="shared" si="14"/>
        <v>0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</row>
    <row r="270" spans="1:16" x14ac:dyDescent="0.3">
      <c r="A270" s="28" t="s">
        <v>264</v>
      </c>
      <c r="B270" s="110" t="s">
        <v>338</v>
      </c>
      <c r="C270" s="58"/>
      <c r="D270" s="75"/>
      <c r="E270" s="58"/>
      <c r="F270" s="75"/>
      <c r="G270" s="27"/>
      <c r="H270" s="27"/>
      <c r="I270" s="27"/>
      <c r="J270" s="27"/>
      <c r="K270" s="27"/>
      <c r="L270" s="27"/>
      <c r="M270" s="27"/>
      <c r="N270" s="27"/>
      <c r="O270" s="27"/>
      <c r="P270" s="27"/>
    </row>
    <row r="271" spans="1:16" x14ac:dyDescent="0.3">
      <c r="A271" s="28" t="s">
        <v>265</v>
      </c>
      <c r="B271" s="110" t="s">
        <v>339</v>
      </c>
      <c r="C271" s="58"/>
      <c r="D271" s="75"/>
      <c r="E271" s="58"/>
      <c r="F271" s="75"/>
      <c r="G271" s="27"/>
      <c r="H271" s="27"/>
      <c r="I271" s="27"/>
      <c r="J271" s="27"/>
      <c r="K271" s="27"/>
      <c r="L271" s="27"/>
      <c r="M271" s="27"/>
      <c r="N271" s="27"/>
      <c r="O271" s="27"/>
      <c r="P271" s="27"/>
    </row>
    <row r="272" spans="1:16" x14ac:dyDescent="0.3">
      <c r="A272" s="28">
        <v>8.1999999999999993</v>
      </c>
      <c r="B272" s="110" t="s">
        <v>405</v>
      </c>
      <c r="C272" s="57">
        <f>C273+C274</f>
        <v>0</v>
      </c>
      <c r="D272" s="74">
        <f t="shared" ref="D272:F272" si="15">D273+D274</f>
        <v>0</v>
      </c>
      <c r="E272" s="57">
        <f t="shared" si="15"/>
        <v>0</v>
      </c>
      <c r="F272" s="74">
        <f t="shared" si="15"/>
        <v>0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</row>
    <row r="273" spans="1:16" x14ac:dyDescent="0.3">
      <c r="A273" s="28" t="s">
        <v>266</v>
      </c>
      <c r="B273" s="110" t="s">
        <v>338</v>
      </c>
      <c r="C273" s="58"/>
      <c r="D273" s="75"/>
      <c r="E273" s="58"/>
      <c r="F273" s="75"/>
      <c r="G273" s="27"/>
      <c r="H273" s="27"/>
      <c r="I273" s="27"/>
      <c r="J273" s="27"/>
      <c r="K273" s="27"/>
      <c r="L273" s="27"/>
      <c r="M273" s="27"/>
      <c r="N273" s="27"/>
      <c r="O273" s="27"/>
      <c r="P273" s="27"/>
    </row>
    <row r="274" spans="1:16" x14ac:dyDescent="0.3">
      <c r="A274" s="28" t="s">
        <v>267</v>
      </c>
      <c r="B274" s="110" t="s">
        <v>339</v>
      </c>
      <c r="C274" s="58"/>
      <c r="D274" s="75"/>
      <c r="E274" s="58"/>
      <c r="F274" s="75"/>
      <c r="G274" s="27"/>
      <c r="H274" s="27"/>
      <c r="I274" s="27"/>
      <c r="J274" s="27"/>
      <c r="K274" s="27"/>
      <c r="L274" s="27"/>
      <c r="M274" s="27"/>
      <c r="N274" s="27"/>
      <c r="O274" s="27"/>
      <c r="P274" s="27"/>
    </row>
    <row r="275" spans="1:16" x14ac:dyDescent="0.3">
      <c r="A275" s="30"/>
      <c r="B275" s="110" t="s">
        <v>340</v>
      </c>
      <c r="C275" s="59"/>
      <c r="D275" s="76"/>
      <c r="E275" s="59"/>
      <c r="F275" s="76"/>
      <c r="G275" s="27"/>
      <c r="H275" s="27"/>
      <c r="I275" s="27"/>
      <c r="J275" s="27"/>
      <c r="K275" s="27"/>
      <c r="L275" s="27"/>
      <c r="M275" s="27"/>
      <c r="N275" s="27"/>
      <c r="O275" s="27"/>
      <c r="P275" s="27"/>
    </row>
    <row r="276" spans="1:16" x14ac:dyDescent="0.3">
      <c r="A276" s="28" t="s">
        <v>268</v>
      </c>
      <c r="B276" s="110" t="s">
        <v>272</v>
      </c>
      <c r="C276" s="58"/>
      <c r="D276" s="75"/>
      <c r="E276" s="58"/>
      <c r="F276" s="75"/>
      <c r="G276" s="27"/>
      <c r="H276" s="27"/>
      <c r="I276" s="27"/>
      <c r="J276" s="27"/>
      <c r="K276" s="27"/>
      <c r="L276" s="27"/>
      <c r="M276" s="27"/>
      <c r="N276" s="27"/>
      <c r="O276" s="27"/>
      <c r="P276" s="27"/>
    </row>
    <row r="277" spans="1:16" x14ac:dyDescent="0.3">
      <c r="A277" s="28" t="s">
        <v>269</v>
      </c>
      <c r="B277" s="110" t="s">
        <v>296</v>
      </c>
      <c r="C277" s="58"/>
      <c r="D277" s="75"/>
      <c r="E277" s="58"/>
      <c r="F277" s="75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</sheetData>
  <sheetProtection algorithmName="SHA-512" hashValue="ryDpGsQbdjYaVSwLon76ilWMzZh1OsUOipFie7YdT3PeLMJTmBasdLI1h5BNtbwDzj3Js0RoIu5i1Y7Yi+Aa5w==" saltValue="o4AC3Wj82ntqUdcaSYn9iw==" spinCount="100000" sheet="1" objects="1" scenarios="1"/>
  <mergeCells count="24">
    <mergeCell ref="A261:B261"/>
    <mergeCell ref="A195:B195"/>
    <mergeCell ref="A196:B196"/>
    <mergeCell ref="A197:B197"/>
    <mergeCell ref="A198:B198"/>
    <mergeCell ref="A213:B213"/>
    <mergeCell ref="A214:B214"/>
    <mergeCell ref="A215:B215"/>
    <mergeCell ref="A216:B216"/>
    <mergeCell ref="A258:B258"/>
    <mergeCell ref="A259:B259"/>
    <mergeCell ref="A260:B260"/>
    <mergeCell ref="A131:B131"/>
    <mergeCell ref="A42:B42"/>
    <mergeCell ref="A43:B43"/>
    <mergeCell ref="A44:B44"/>
    <mergeCell ref="A45:B45"/>
    <mergeCell ref="A58:B58"/>
    <mergeCell ref="A59:B59"/>
    <mergeCell ref="A60:B60"/>
    <mergeCell ref="A61:B61"/>
    <mergeCell ref="A128:B128"/>
    <mergeCell ref="A129:B129"/>
    <mergeCell ref="A130:B130"/>
  </mergeCells>
  <conditionalFormatting sqref="F45">
    <cfRule type="cellIs" dxfId="403" priority="201" stopIfTrue="1" operator="equal">
      <formula>"optional"</formula>
    </cfRule>
    <cfRule type="cellIs" dxfId="402" priority="202" stopIfTrue="1" operator="equal">
      <formula>"optional if"</formula>
    </cfRule>
  </conditionalFormatting>
  <conditionalFormatting sqref="F46">
    <cfRule type="cellIs" dxfId="401" priority="199" stopIfTrue="1" operator="equal">
      <formula>"optional"</formula>
    </cfRule>
    <cfRule type="cellIs" dxfId="400" priority="200" stopIfTrue="1" operator="equal">
      <formula>"optional if"</formula>
    </cfRule>
  </conditionalFormatting>
  <conditionalFormatting sqref="F162:F166">
    <cfRule type="cellIs" dxfId="399" priority="87" stopIfTrue="1" operator="equal">
      <formula>"optional"</formula>
    </cfRule>
    <cfRule type="cellIs" dxfId="398" priority="88" stopIfTrue="1" operator="equal">
      <formula>"optional if"</formula>
    </cfRule>
  </conditionalFormatting>
  <conditionalFormatting sqref="F237:F239">
    <cfRule type="cellIs" dxfId="397" priority="37" stopIfTrue="1" operator="equal">
      <formula>"optional"</formula>
    </cfRule>
    <cfRule type="cellIs" dxfId="396" priority="38" stopIfTrue="1" operator="equal">
      <formula>"optional if"</formula>
    </cfRule>
  </conditionalFormatting>
  <conditionalFormatting sqref="F243:F244">
    <cfRule type="cellIs" dxfId="395" priority="35" stopIfTrue="1" operator="equal">
      <formula>"optional"</formula>
    </cfRule>
    <cfRule type="cellIs" dxfId="394" priority="36" stopIfTrue="1" operator="equal">
      <formula>"optional if"</formula>
    </cfRule>
  </conditionalFormatting>
  <conditionalFormatting sqref="F55">
    <cfRule type="cellIs" dxfId="393" priority="197" stopIfTrue="1" operator="equal">
      <formula>"optional"</formula>
    </cfRule>
    <cfRule type="cellIs" dxfId="392" priority="198" stopIfTrue="1" operator="equal">
      <formula>"optional if"</formula>
    </cfRule>
  </conditionalFormatting>
  <conditionalFormatting sqref="F56:F60">
    <cfRule type="cellIs" dxfId="391" priority="195" stopIfTrue="1" operator="equal">
      <formula>"optional"</formula>
    </cfRule>
    <cfRule type="cellIs" dxfId="390" priority="196" stopIfTrue="1" operator="equal">
      <formula>"optional if"</formula>
    </cfRule>
  </conditionalFormatting>
  <conditionalFormatting sqref="F65">
    <cfRule type="cellIs" dxfId="389" priority="193" stopIfTrue="1" operator="equal">
      <formula>"optional"</formula>
    </cfRule>
    <cfRule type="cellIs" dxfId="388" priority="194" stopIfTrue="1" operator="equal">
      <formula>"optional if"</formula>
    </cfRule>
  </conditionalFormatting>
  <conditionalFormatting sqref="F69">
    <cfRule type="cellIs" dxfId="387" priority="191" stopIfTrue="1" operator="equal">
      <formula>"optional"</formula>
    </cfRule>
    <cfRule type="cellIs" dxfId="386" priority="192" stopIfTrue="1" operator="equal">
      <formula>"optional if"</formula>
    </cfRule>
  </conditionalFormatting>
  <conditionalFormatting sqref="F70">
    <cfRule type="cellIs" dxfId="385" priority="189" stopIfTrue="1" operator="equal">
      <formula>"optional"</formula>
    </cfRule>
    <cfRule type="cellIs" dxfId="384" priority="190" stopIfTrue="1" operator="equal">
      <formula>"optional if"</formula>
    </cfRule>
  </conditionalFormatting>
  <conditionalFormatting sqref="F224">
    <cfRule type="cellIs" dxfId="383" priority="57" stopIfTrue="1" operator="equal">
      <formula>"optional"</formula>
    </cfRule>
    <cfRule type="cellIs" dxfId="382" priority="58" stopIfTrue="1" operator="equal">
      <formula>"optional if"</formula>
    </cfRule>
  </conditionalFormatting>
  <conditionalFormatting sqref="F74">
    <cfRule type="cellIs" dxfId="381" priority="187" stopIfTrue="1" operator="equal">
      <formula>"optional"</formula>
    </cfRule>
    <cfRule type="cellIs" dxfId="380" priority="188" stopIfTrue="1" operator="equal">
      <formula>"optional if"</formula>
    </cfRule>
  </conditionalFormatting>
  <conditionalFormatting sqref="F75">
    <cfRule type="cellIs" dxfId="379" priority="185" stopIfTrue="1" operator="equal">
      <formula>"optional"</formula>
    </cfRule>
    <cfRule type="cellIs" dxfId="378" priority="186" stopIfTrue="1" operator="equal">
      <formula>"optional if"</formula>
    </cfRule>
  </conditionalFormatting>
  <conditionalFormatting sqref="F76">
    <cfRule type="cellIs" dxfId="377" priority="183" stopIfTrue="1" operator="equal">
      <formula>"optional"</formula>
    </cfRule>
    <cfRule type="cellIs" dxfId="376" priority="184" stopIfTrue="1" operator="equal">
      <formula>"optional if"</formula>
    </cfRule>
  </conditionalFormatting>
  <conditionalFormatting sqref="F192:F197">
    <cfRule type="cellIs" dxfId="375" priority="75" stopIfTrue="1" operator="equal">
      <formula>"optional"</formula>
    </cfRule>
    <cfRule type="cellIs" dxfId="374" priority="76" stopIfTrue="1" operator="equal">
      <formula>"optional if"</formula>
    </cfRule>
  </conditionalFormatting>
  <conditionalFormatting sqref="F77">
    <cfRule type="cellIs" dxfId="373" priority="181" stopIfTrue="1" operator="equal">
      <formula>"optional"</formula>
    </cfRule>
    <cfRule type="cellIs" dxfId="372" priority="182" stopIfTrue="1" operator="equal">
      <formula>"optional if"</formula>
    </cfRule>
  </conditionalFormatting>
  <conditionalFormatting sqref="F78">
    <cfRule type="cellIs" dxfId="371" priority="179" stopIfTrue="1" operator="equal">
      <formula>"optional"</formula>
    </cfRule>
    <cfRule type="cellIs" dxfId="370" priority="180" stopIfTrue="1" operator="equal">
      <formula>"optional if"</formula>
    </cfRule>
  </conditionalFormatting>
  <conditionalFormatting sqref="F79">
    <cfRule type="cellIs" dxfId="369" priority="177" stopIfTrue="1" operator="equal">
      <formula>"optional"</formula>
    </cfRule>
    <cfRule type="cellIs" dxfId="368" priority="178" stopIfTrue="1" operator="equal">
      <formula>"optional if"</formula>
    </cfRule>
  </conditionalFormatting>
  <conditionalFormatting sqref="F80">
    <cfRule type="cellIs" dxfId="367" priority="175" stopIfTrue="1" operator="equal">
      <formula>"optional"</formula>
    </cfRule>
    <cfRule type="cellIs" dxfId="366" priority="176" stopIfTrue="1" operator="equal">
      <formula>"optional if"</formula>
    </cfRule>
  </conditionalFormatting>
  <conditionalFormatting sqref="F271">
    <cfRule type="cellIs" dxfId="365" priority="13" stopIfTrue="1" operator="equal">
      <formula>"optional"</formula>
    </cfRule>
    <cfRule type="cellIs" dxfId="364" priority="14" stopIfTrue="1" operator="equal">
      <formula>"optional if"</formula>
    </cfRule>
  </conditionalFormatting>
  <conditionalFormatting sqref="F84">
    <cfRule type="cellIs" dxfId="363" priority="173" stopIfTrue="1" operator="equal">
      <formula>"optional"</formula>
    </cfRule>
    <cfRule type="cellIs" dxfId="362" priority="174" stopIfTrue="1" operator="equal">
      <formula>"optional if"</formula>
    </cfRule>
  </conditionalFormatting>
  <conditionalFormatting sqref="F85">
    <cfRule type="cellIs" dxfId="361" priority="171" stopIfTrue="1" operator="equal">
      <formula>"optional"</formula>
    </cfRule>
    <cfRule type="cellIs" dxfId="360" priority="172" stopIfTrue="1" operator="equal">
      <formula>"optional if"</formula>
    </cfRule>
  </conditionalFormatting>
  <conditionalFormatting sqref="F86">
    <cfRule type="cellIs" dxfId="359" priority="169" stopIfTrue="1" operator="equal">
      <formula>"optional"</formula>
    </cfRule>
    <cfRule type="cellIs" dxfId="358" priority="170" stopIfTrue="1" operator="equal">
      <formula>"optional if"</formula>
    </cfRule>
  </conditionalFormatting>
  <conditionalFormatting sqref="F87">
    <cfRule type="cellIs" dxfId="357" priority="167" stopIfTrue="1" operator="equal">
      <formula>"optional"</formula>
    </cfRule>
    <cfRule type="cellIs" dxfId="356" priority="168" stopIfTrue="1" operator="equal">
      <formula>"optional if"</formula>
    </cfRule>
  </conditionalFormatting>
  <conditionalFormatting sqref="F88">
    <cfRule type="cellIs" dxfId="355" priority="165" stopIfTrue="1" operator="equal">
      <formula>"optional"</formula>
    </cfRule>
    <cfRule type="cellIs" dxfId="354" priority="166" stopIfTrue="1" operator="equal">
      <formula>"optional if"</formula>
    </cfRule>
  </conditionalFormatting>
  <conditionalFormatting sqref="F89">
    <cfRule type="cellIs" dxfId="353" priority="163" stopIfTrue="1" operator="equal">
      <formula>"optional"</formula>
    </cfRule>
    <cfRule type="cellIs" dxfId="352" priority="164" stopIfTrue="1" operator="equal">
      <formula>"optional if"</formula>
    </cfRule>
  </conditionalFormatting>
  <conditionalFormatting sqref="F90">
    <cfRule type="cellIs" dxfId="351" priority="161" stopIfTrue="1" operator="equal">
      <formula>"optional"</formula>
    </cfRule>
    <cfRule type="cellIs" dxfId="350" priority="162" stopIfTrue="1" operator="equal">
      <formula>"optional if"</formula>
    </cfRule>
  </conditionalFormatting>
  <conditionalFormatting sqref="F92:F98">
    <cfRule type="cellIs" dxfId="349" priority="159" stopIfTrue="1" operator="equal">
      <formula>"optional"</formula>
    </cfRule>
    <cfRule type="cellIs" dxfId="348" priority="160" stopIfTrue="1" operator="equal">
      <formula>"optional if"</formula>
    </cfRule>
  </conditionalFormatting>
  <conditionalFormatting sqref="F101">
    <cfRule type="cellIs" dxfId="347" priority="157" stopIfTrue="1" operator="equal">
      <formula>"optional"</formula>
    </cfRule>
    <cfRule type="cellIs" dxfId="346" priority="158" stopIfTrue="1" operator="equal">
      <formula>"optional if"</formula>
    </cfRule>
  </conditionalFormatting>
  <conditionalFormatting sqref="F102">
    <cfRule type="cellIs" dxfId="345" priority="155" stopIfTrue="1" operator="equal">
      <formula>"optional"</formula>
    </cfRule>
    <cfRule type="cellIs" dxfId="344" priority="156" stopIfTrue="1" operator="equal">
      <formula>"optional if"</formula>
    </cfRule>
  </conditionalFormatting>
  <conditionalFormatting sqref="F106">
    <cfRule type="cellIs" dxfId="343" priority="153" stopIfTrue="1" operator="equal">
      <formula>"optional"</formula>
    </cfRule>
    <cfRule type="cellIs" dxfId="342" priority="154" stopIfTrue="1" operator="equal">
      <formula>"optional if"</formula>
    </cfRule>
  </conditionalFormatting>
  <conditionalFormatting sqref="F107">
    <cfRule type="cellIs" dxfId="341" priority="151" stopIfTrue="1" operator="equal">
      <formula>"optional"</formula>
    </cfRule>
    <cfRule type="cellIs" dxfId="340" priority="152" stopIfTrue="1" operator="equal">
      <formula>"optional if"</formula>
    </cfRule>
  </conditionalFormatting>
  <conditionalFormatting sqref="F108">
    <cfRule type="cellIs" dxfId="339" priority="149" stopIfTrue="1" operator="equal">
      <formula>"optional"</formula>
    </cfRule>
    <cfRule type="cellIs" dxfId="338" priority="150" stopIfTrue="1" operator="equal">
      <formula>"optional if"</formula>
    </cfRule>
  </conditionalFormatting>
  <conditionalFormatting sqref="F109">
    <cfRule type="cellIs" dxfId="337" priority="147" stopIfTrue="1" operator="equal">
      <formula>"optional"</formula>
    </cfRule>
    <cfRule type="cellIs" dxfId="336" priority="148" stopIfTrue="1" operator="equal">
      <formula>"optional if"</formula>
    </cfRule>
  </conditionalFormatting>
  <conditionalFormatting sqref="F110">
    <cfRule type="cellIs" dxfId="335" priority="145" stopIfTrue="1" operator="equal">
      <formula>"optional"</formula>
    </cfRule>
    <cfRule type="cellIs" dxfId="334" priority="146" stopIfTrue="1" operator="equal">
      <formula>"optional if"</formula>
    </cfRule>
  </conditionalFormatting>
  <conditionalFormatting sqref="F111">
    <cfRule type="cellIs" dxfId="333" priority="143" stopIfTrue="1" operator="equal">
      <formula>"optional"</formula>
    </cfRule>
    <cfRule type="cellIs" dxfId="332" priority="144" stopIfTrue="1" operator="equal">
      <formula>"optional if"</formula>
    </cfRule>
  </conditionalFormatting>
  <conditionalFormatting sqref="F115">
    <cfRule type="cellIs" dxfId="331" priority="141" stopIfTrue="1" operator="equal">
      <formula>"optional"</formula>
    </cfRule>
    <cfRule type="cellIs" dxfId="330" priority="142" stopIfTrue="1" operator="equal">
      <formula>"optional if"</formula>
    </cfRule>
  </conditionalFormatting>
  <conditionalFormatting sqref="F116">
    <cfRule type="cellIs" dxfId="329" priority="139" stopIfTrue="1" operator="equal">
      <formula>"optional"</formula>
    </cfRule>
    <cfRule type="cellIs" dxfId="328" priority="140" stopIfTrue="1" operator="equal">
      <formula>"optional if"</formula>
    </cfRule>
  </conditionalFormatting>
  <conditionalFormatting sqref="F117">
    <cfRule type="cellIs" dxfId="327" priority="137" stopIfTrue="1" operator="equal">
      <formula>"optional"</formula>
    </cfRule>
    <cfRule type="cellIs" dxfId="326" priority="138" stopIfTrue="1" operator="equal">
      <formula>"optional if"</formula>
    </cfRule>
  </conditionalFormatting>
  <conditionalFormatting sqref="F118">
    <cfRule type="cellIs" dxfId="325" priority="135" stopIfTrue="1" operator="equal">
      <formula>"optional"</formula>
    </cfRule>
    <cfRule type="cellIs" dxfId="324" priority="136" stopIfTrue="1" operator="equal">
      <formula>"optional if"</formula>
    </cfRule>
  </conditionalFormatting>
  <conditionalFormatting sqref="F119">
    <cfRule type="cellIs" dxfId="323" priority="133" stopIfTrue="1" operator="equal">
      <formula>"optional"</formula>
    </cfRule>
    <cfRule type="cellIs" dxfId="322" priority="134" stopIfTrue="1" operator="equal">
      <formula>"optional if"</formula>
    </cfRule>
  </conditionalFormatting>
  <conditionalFormatting sqref="F120">
    <cfRule type="cellIs" dxfId="321" priority="131" stopIfTrue="1" operator="equal">
      <formula>"optional"</formula>
    </cfRule>
    <cfRule type="cellIs" dxfId="320" priority="132" stopIfTrue="1" operator="equal">
      <formula>"optional if"</formula>
    </cfRule>
  </conditionalFormatting>
  <conditionalFormatting sqref="F122">
    <cfRule type="cellIs" dxfId="319" priority="129" stopIfTrue="1" operator="equal">
      <formula>"optional"</formula>
    </cfRule>
    <cfRule type="cellIs" dxfId="318" priority="130" stopIfTrue="1" operator="equal">
      <formula>"optional if"</formula>
    </cfRule>
  </conditionalFormatting>
  <conditionalFormatting sqref="F123">
    <cfRule type="cellIs" dxfId="317" priority="127" stopIfTrue="1" operator="equal">
      <formula>"optional"</formula>
    </cfRule>
    <cfRule type="cellIs" dxfId="316" priority="128" stopIfTrue="1" operator="equal">
      <formula>"optional if"</formula>
    </cfRule>
  </conditionalFormatting>
  <conditionalFormatting sqref="F124">
    <cfRule type="cellIs" dxfId="315" priority="125" stopIfTrue="1" operator="equal">
      <formula>"optional"</formula>
    </cfRule>
    <cfRule type="cellIs" dxfId="314" priority="126" stopIfTrue="1" operator="equal">
      <formula>"optional if"</formula>
    </cfRule>
  </conditionalFormatting>
  <conditionalFormatting sqref="F125:F130">
    <cfRule type="cellIs" dxfId="313" priority="123" stopIfTrue="1" operator="equal">
      <formula>"optional"</formula>
    </cfRule>
    <cfRule type="cellIs" dxfId="312" priority="124" stopIfTrue="1" operator="equal">
      <formula>"optional if"</formula>
    </cfRule>
  </conditionalFormatting>
  <conditionalFormatting sqref="F135">
    <cfRule type="cellIs" dxfId="311" priority="121" stopIfTrue="1" operator="equal">
      <formula>"optional"</formula>
    </cfRule>
    <cfRule type="cellIs" dxfId="310" priority="122" stopIfTrue="1" operator="equal">
      <formula>"optional if"</formula>
    </cfRule>
  </conditionalFormatting>
  <conditionalFormatting sqref="F139">
    <cfRule type="cellIs" dxfId="309" priority="119" stopIfTrue="1" operator="equal">
      <formula>"optional"</formula>
    </cfRule>
    <cfRule type="cellIs" dxfId="308" priority="120" stopIfTrue="1" operator="equal">
      <formula>"optional if"</formula>
    </cfRule>
  </conditionalFormatting>
  <conditionalFormatting sqref="F140">
    <cfRule type="cellIs" dxfId="307" priority="117" stopIfTrue="1" operator="equal">
      <formula>"optional"</formula>
    </cfRule>
    <cfRule type="cellIs" dxfId="306" priority="118" stopIfTrue="1" operator="equal">
      <formula>"optional if"</formula>
    </cfRule>
  </conditionalFormatting>
  <conditionalFormatting sqref="F144">
    <cfRule type="cellIs" dxfId="305" priority="115" stopIfTrue="1" operator="equal">
      <formula>"optional"</formula>
    </cfRule>
    <cfRule type="cellIs" dxfId="304" priority="116" stopIfTrue="1" operator="equal">
      <formula>"optional if"</formula>
    </cfRule>
  </conditionalFormatting>
  <conditionalFormatting sqref="F145">
    <cfRule type="cellIs" dxfId="303" priority="113" stopIfTrue="1" operator="equal">
      <formula>"optional"</formula>
    </cfRule>
    <cfRule type="cellIs" dxfId="302" priority="114" stopIfTrue="1" operator="equal">
      <formula>"optional if"</formula>
    </cfRule>
  </conditionalFormatting>
  <conditionalFormatting sqref="F146">
    <cfRule type="cellIs" dxfId="301" priority="111" stopIfTrue="1" operator="equal">
      <formula>"optional"</formula>
    </cfRule>
    <cfRule type="cellIs" dxfId="300" priority="112" stopIfTrue="1" operator="equal">
      <formula>"optional if"</formula>
    </cfRule>
  </conditionalFormatting>
  <conditionalFormatting sqref="F147">
    <cfRule type="cellIs" dxfId="299" priority="109" stopIfTrue="1" operator="equal">
      <formula>"optional"</formula>
    </cfRule>
    <cfRule type="cellIs" dxfId="298" priority="110" stopIfTrue="1" operator="equal">
      <formula>"optional if"</formula>
    </cfRule>
  </conditionalFormatting>
  <conditionalFormatting sqref="F148">
    <cfRule type="cellIs" dxfId="297" priority="107" stopIfTrue="1" operator="equal">
      <formula>"optional"</formula>
    </cfRule>
    <cfRule type="cellIs" dxfId="296" priority="108" stopIfTrue="1" operator="equal">
      <formula>"optional if"</formula>
    </cfRule>
  </conditionalFormatting>
  <conditionalFormatting sqref="F149">
    <cfRule type="cellIs" dxfId="295" priority="105" stopIfTrue="1" operator="equal">
      <formula>"optional"</formula>
    </cfRule>
    <cfRule type="cellIs" dxfId="294" priority="106" stopIfTrue="1" operator="equal">
      <formula>"optional if"</formula>
    </cfRule>
  </conditionalFormatting>
  <conditionalFormatting sqref="F150">
    <cfRule type="cellIs" dxfId="293" priority="103" stopIfTrue="1" operator="equal">
      <formula>"optional"</formula>
    </cfRule>
    <cfRule type="cellIs" dxfId="292" priority="104" stopIfTrue="1" operator="equal">
      <formula>"optional if"</formula>
    </cfRule>
  </conditionalFormatting>
  <conditionalFormatting sqref="F154">
    <cfRule type="cellIs" dxfId="291" priority="101" stopIfTrue="1" operator="equal">
      <formula>"optional"</formula>
    </cfRule>
    <cfRule type="cellIs" dxfId="290" priority="102" stopIfTrue="1" operator="equal">
      <formula>"optional if"</formula>
    </cfRule>
  </conditionalFormatting>
  <conditionalFormatting sqref="F155">
    <cfRule type="cellIs" dxfId="289" priority="99" stopIfTrue="1" operator="equal">
      <formula>"optional"</formula>
    </cfRule>
    <cfRule type="cellIs" dxfId="288" priority="100" stopIfTrue="1" operator="equal">
      <formula>"optional if"</formula>
    </cfRule>
  </conditionalFormatting>
  <conditionalFormatting sqref="F156">
    <cfRule type="cellIs" dxfId="287" priority="97" stopIfTrue="1" operator="equal">
      <formula>"optional"</formula>
    </cfRule>
    <cfRule type="cellIs" dxfId="286" priority="98" stopIfTrue="1" operator="equal">
      <formula>"optional if"</formula>
    </cfRule>
  </conditionalFormatting>
  <conditionalFormatting sqref="F157">
    <cfRule type="cellIs" dxfId="285" priority="95" stopIfTrue="1" operator="equal">
      <formula>"optional"</formula>
    </cfRule>
    <cfRule type="cellIs" dxfId="284" priority="96" stopIfTrue="1" operator="equal">
      <formula>"optional if"</formula>
    </cfRule>
  </conditionalFormatting>
  <conditionalFormatting sqref="F158">
    <cfRule type="cellIs" dxfId="283" priority="93" stopIfTrue="1" operator="equal">
      <formula>"optional"</formula>
    </cfRule>
    <cfRule type="cellIs" dxfId="282" priority="94" stopIfTrue="1" operator="equal">
      <formula>"optional if"</formula>
    </cfRule>
  </conditionalFormatting>
  <conditionalFormatting sqref="F159">
    <cfRule type="cellIs" dxfId="281" priority="91" stopIfTrue="1" operator="equal">
      <formula>"optional"</formula>
    </cfRule>
    <cfRule type="cellIs" dxfId="280" priority="92" stopIfTrue="1" operator="equal">
      <formula>"optional if"</formula>
    </cfRule>
  </conditionalFormatting>
  <conditionalFormatting sqref="F160">
    <cfRule type="cellIs" dxfId="279" priority="89" stopIfTrue="1" operator="equal">
      <formula>"optional"</formula>
    </cfRule>
    <cfRule type="cellIs" dxfId="278" priority="90" stopIfTrue="1" operator="equal">
      <formula>"optional if"</formula>
    </cfRule>
  </conditionalFormatting>
  <conditionalFormatting sqref="F169:F170">
    <cfRule type="cellIs" dxfId="277" priority="85" stopIfTrue="1" operator="equal">
      <formula>"optional"</formula>
    </cfRule>
    <cfRule type="cellIs" dxfId="276" priority="86" stopIfTrue="1" operator="equal">
      <formula>"optional if"</formula>
    </cfRule>
  </conditionalFormatting>
  <conditionalFormatting sqref="F174:F179">
    <cfRule type="cellIs" dxfId="275" priority="83" stopIfTrue="1" operator="equal">
      <formula>"optional"</formula>
    </cfRule>
    <cfRule type="cellIs" dxfId="274" priority="84" stopIfTrue="1" operator="equal">
      <formula>"optional if"</formula>
    </cfRule>
  </conditionalFormatting>
  <conditionalFormatting sqref="F183:F188">
    <cfRule type="cellIs" dxfId="273" priority="81" stopIfTrue="1" operator="equal">
      <formula>"optional"</formula>
    </cfRule>
    <cfRule type="cellIs" dxfId="272" priority="82" stopIfTrue="1" operator="equal">
      <formula>"optional if"</formula>
    </cfRule>
  </conditionalFormatting>
  <conditionalFormatting sqref="F190">
    <cfRule type="cellIs" dxfId="271" priority="79" stopIfTrue="1" operator="equal">
      <formula>"optional"</formula>
    </cfRule>
    <cfRule type="cellIs" dxfId="270" priority="80" stopIfTrue="1" operator="equal">
      <formula>"optional if"</formula>
    </cfRule>
  </conditionalFormatting>
  <conditionalFormatting sqref="F191">
    <cfRule type="cellIs" dxfId="269" priority="77" stopIfTrue="1" operator="equal">
      <formula>"optional"</formula>
    </cfRule>
    <cfRule type="cellIs" dxfId="268" priority="78" stopIfTrue="1" operator="equal">
      <formula>"optional if"</formula>
    </cfRule>
  </conditionalFormatting>
  <conditionalFormatting sqref="F230">
    <cfRule type="cellIs" dxfId="267" priority="49" stopIfTrue="1" operator="equal">
      <formula>"optional"</formula>
    </cfRule>
    <cfRule type="cellIs" dxfId="266" priority="50" stopIfTrue="1" operator="equal">
      <formula>"optional if"</formula>
    </cfRule>
  </conditionalFormatting>
  <conditionalFormatting sqref="F203">
    <cfRule type="cellIs" dxfId="265" priority="73" stopIfTrue="1" operator="equal">
      <formula>"optional"</formula>
    </cfRule>
    <cfRule type="cellIs" dxfId="264" priority="74" stopIfTrue="1" operator="equal">
      <formula>"optional if"</formula>
    </cfRule>
  </conditionalFormatting>
  <conditionalFormatting sqref="F204">
    <cfRule type="cellIs" dxfId="263" priority="71" stopIfTrue="1" operator="equal">
      <formula>"optional"</formula>
    </cfRule>
    <cfRule type="cellIs" dxfId="262" priority="72" stopIfTrue="1" operator="equal">
      <formula>"optional if"</formula>
    </cfRule>
  </conditionalFormatting>
  <conditionalFormatting sqref="F207">
    <cfRule type="cellIs" dxfId="261" priority="69" stopIfTrue="1" operator="equal">
      <formula>"optional"</formula>
    </cfRule>
    <cfRule type="cellIs" dxfId="260" priority="70" stopIfTrue="1" operator="equal">
      <formula>"optional if"</formula>
    </cfRule>
  </conditionalFormatting>
  <conditionalFormatting sqref="F208">
    <cfRule type="cellIs" dxfId="259" priority="67" stopIfTrue="1" operator="equal">
      <formula>"optional"</formula>
    </cfRule>
    <cfRule type="cellIs" dxfId="258" priority="68" stopIfTrue="1" operator="equal">
      <formula>"optional if"</formula>
    </cfRule>
  </conditionalFormatting>
  <conditionalFormatting sqref="F209">
    <cfRule type="cellIs" dxfId="257" priority="65" stopIfTrue="1" operator="equal">
      <formula>"optional"</formula>
    </cfRule>
    <cfRule type="cellIs" dxfId="256" priority="66" stopIfTrue="1" operator="equal">
      <formula>"optional if"</formula>
    </cfRule>
  </conditionalFormatting>
  <conditionalFormatting sqref="F210">
    <cfRule type="cellIs" dxfId="255" priority="63" stopIfTrue="1" operator="equal">
      <formula>"optional"</formula>
    </cfRule>
    <cfRule type="cellIs" dxfId="254" priority="64" stopIfTrue="1" operator="equal">
      <formula>"optional if"</formula>
    </cfRule>
  </conditionalFormatting>
  <conditionalFormatting sqref="F211:F215">
    <cfRule type="cellIs" dxfId="253" priority="61" stopIfTrue="1" operator="equal">
      <formula>"optional"</formula>
    </cfRule>
    <cfRule type="cellIs" dxfId="252" priority="62" stopIfTrue="1" operator="equal">
      <formula>"optional if"</formula>
    </cfRule>
  </conditionalFormatting>
  <conditionalFormatting sqref="F245">
    <cfRule type="cellIs" dxfId="251" priority="33" stopIfTrue="1" operator="equal">
      <formula>"optional"</formula>
    </cfRule>
    <cfRule type="cellIs" dxfId="250" priority="34" stopIfTrue="1" operator="equal">
      <formula>"optional if"</formula>
    </cfRule>
  </conditionalFormatting>
  <conditionalFormatting sqref="F223">
    <cfRule type="cellIs" dxfId="249" priority="59" stopIfTrue="1" operator="equal">
      <formula>"optional"</formula>
    </cfRule>
    <cfRule type="cellIs" dxfId="248" priority="60" stopIfTrue="1" operator="equal">
      <formula>"optional if"</formula>
    </cfRule>
  </conditionalFormatting>
  <conditionalFormatting sqref="F250">
    <cfRule type="cellIs" dxfId="247" priority="27" stopIfTrue="1" operator="equal">
      <formula>"optional"</formula>
    </cfRule>
    <cfRule type="cellIs" dxfId="246" priority="28" stopIfTrue="1" operator="equal">
      <formula>"optional if"</formula>
    </cfRule>
  </conditionalFormatting>
  <conditionalFormatting sqref="F225">
    <cfRule type="cellIs" dxfId="245" priority="55" stopIfTrue="1" operator="equal">
      <formula>"optional"</formula>
    </cfRule>
    <cfRule type="cellIs" dxfId="244" priority="56" stopIfTrue="1" operator="equal">
      <formula>"optional if"</formula>
    </cfRule>
  </conditionalFormatting>
  <conditionalFormatting sqref="F228">
    <cfRule type="cellIs" dxfId="243" priority="53" stopIfTrue="1" operator="equal">
      <formula>"optional"</formula>
    </cfRule>
    <cfRule type="cellIs" dxfId="242" priority="54" stopIfTrue="1" operator="equal">
      <formula>"optional if"</formula>
    </cfRule>
  </conditionalFormatting>
  <conditionalFormatting sqref="F229">
    <cfRule type="cellIs" dxfId="241" priority="51" stopIfTrue="1" operator="equal">
      <formula>"optional"</formula>
    </cfRule>
    <cfRule type="cellIs" dxfId="240" priority="52" stopIfTrue="1" operator="equal">
      <formula>"optional if"</formula>
    </cfRule>
  </conditionalFormatting>
  <conditionalFormatting sqref="F232">
    <cfRule type="cellIs" dxfId="239" priority="47" stopIfTrue="1" operator="equal">
      <formula>"optional"</formula>
    </cfRule>
    <cfRule type="cellIs" dxfId="238" priority="48" stopIfTrue="1" operator="equal">
      <formula>"optional if"</formula>
    </cfRule>
  </conditionalFormatting>
  <conditionalFormatting sqref="F233">
    <cfRule type="cellIs" dxfId="237" priority="45" stopIfTrue="1" operator="equal">
      <formula>"optional"</formula>
    </cfRule>
    <cfRule type="cellIs" dxfId="236" priority="46" stopIfTrue="1" operator="equal">
      <formula>"optional if"</formula>
    </cfRule>
  </conditionalFormatting>
  <conditionalFormatting sqref="F234">
    <cfRule type="cellIs" dxfId="235" priority="43" stopIfTrue="1" operator="equal">
      <formula>"optional"</formula>
    </cfRule>
    <cfRule type="cellIs" dxfId="234" priority="44" stopIfTrue="1" operator="equal">
      <formula>"optional if"</formula>
    </cfRule>
  </conditionalFormatting>
  <conditionalFormatting sqref="F235">
    <cfRule type="cellIs" dxfId="233" priority="41" stopIfTrue="1" operator="equal">
      <formula>"optional"</formula>
    </cfRule>
    <cfRule type="cellIs" dxfId="232" priority="42" stopIfTrue="1" operator="equal">
      <formula>"optional if"</formula>
    </cfRule>
  </conditionalFormatting>
  <conditionalFormatting sqref="F236">
    <cfRule type="cellIs" dxfId="231" priority="39" stopIfTrue="1" operator="equal">
      <formula>"optional"</formula>
    </cfRule>
    <cfRule type="cellIs" dxfId="230" priority="40" stopIfTrue="1" operator="equal">
      <formula>"optional if"</formula>
    </cfRule>
  </conditionalFormatting>
  <conditionalFormatting sqref="F274">
    <cfRule type="cellIs" dxfId="229" priority="9" stopIfTrue="1" operator="equal">
      <formula>"optional"</formula>
    </cfRule>
    <cfRule type="cellIs" dxfId="228" priority="10" stopIfTrue="1" operator="equal">
      <formula>"optional if"</formula>
    </cfRule>
  </conditionalFormatting>
  <conditionalFormatting sqref="F277">
    <cfRule type="cellIs" dxfId="227" priority="5" stopIfTrue="1" operator="equal">
      <formula>"optional"</formula>
    </cfRule>
    <cfRule type="cellIs" dxfId="226" priority="6" stopIfTrue="1" operator="equal">
      <formula>"optional if"</formula>
    </cfRule>
  </conditionalFormatting>
  <conditionalFormatting sqref="F248">
    <cfRule type="cellIs" dxfId="225" priority="31" stopIfTrue="1" operator="equal">
      <formula>"optional"</formula>
    </cfRule>
    <cfRule type="cellIs" dxfId="224" priority="32" stopIfTrue="1" operator="equal">
      <formula>"optional if"</formula>
    </cfRule>
  </conditionalFormatting>
  <conditionalFormatting sqref="F249">
    <cfRule type="cellIs" dxfId="223" priority="29" stopIfTrue="1" operator="equal">
      <formula>"optional"</formula>
    </cfRule>
    <cfRule type="cellIs" dxfId="222" priority="30" stopIfTrue="1" operator="equal">
      <formula>"optional if"</formula>
    </cfRule>
  </conditionalFormatting>
  <conditionalFormatting sqref="F252">
    <cfRule type="cellIs" dxfId="221" priority="25" stopIfTrue="1" operator="equal">
      <formula>"optional"</formula>
    </cfRule>
    <cfRule type="cellIs" dxfId="220" priority="26" stopIfTrue="1" operator="equal">
      <formula>"optional if"</formula>
    </cfRule>
  </conditionalFormatting>
  <conditionalFormatting sqref="F253">
    <cfRule type="cellIs" dxfId="219" priority="23" stopIfTrue="1" operator="equal">
      <formula>"optional"</formula>
    </cfRule>
    <cfRule type="cellIs" dxfId="218" priority="24" stopIfTrue="1" operator="equal">
      <formula>"optional if"</formula>
    </cfRule>
  </conditionalFormatting>
  <conditionalFormatting sqref="F254">
    <cfRule type="cellIs" dxfId="217" priority="21" stopIfTrue="1" operator="equal">
      <formula>"optional"</formula>
    </cfRule>
    <cfRule type="cellIs" dxfId="216" priority="22" stopIfTrue="1" operator="equal">
      <formula>"optional if"</formula>
    </cfRule>
  </conditionalFormatting>
  <conditionalFormatting sqref="F255:F260">
    <cfRule type="cellIs" dxfId="215" priority="19" stopIfTrue="1" operator="equal">
      <formula>"optional"</formula>
    </cfRule>
    <cfRule type="cellIs" dxfId="214" priority="20" stopIfTrue="1" operator="equal">
      <formula>"optional if"</formula>
    </cfRule>
  </conditionalFormatting>
  <conditionalFormatting sqref="F264">
    <cfRule type="cellIs" dxfId="213" priority="17" stopIfTrue="1" operator="equal">
      <formula>"optional"</formula>
    </cfRule>
    <cfRule type="cellIs" dxfId="212" priority="18" stopIfTrue="1" operator="equal">
      <formula>"optional if"</formula>
    </cfRule>
  </conditionalFormatting>
  <conditionalFormatting sqref="F270">
    <cfRule type="cellIs" dxfId="211" priority="15" stopIfTrue="1" operator="equal">
      <formula>"optional"</formula>
    </cfRule>
    <cfRule type="cellIs" dxfId="210" priority="16" stopIfTrue="1" operator="equal">
      <formula>"optional if"</formula>
    </cfRule>
  </conditionalFormatting>
  <conditionalFormatting sqref="F273">
    <cfRule type="cellIs" dxfId="209" priority="11" stopIfTrue="1" operator="equal">
      <formula>"optional"</formula>
    </cfRule>
    <cfRule type="cellIs" dxfId="208" priority="12" stopIfTrue="1" operator="equal">
      <formula>"optional if"</formula>
    </cfRule>
  </conditionalFormatting>
  <conditionalFormatting sqref="F276">
    <cfRule type="cellIs" dxfId="207" priority="7" stopIfTrue="1" operator="equal">
      <formula>"optional"</formula>
    </cfRule>
    <cfRule type="cellIs" dxfId="206" priority="8" stopIfTrue="1" operator="equal">
      <formula>"optional if"</formula>
    </cfRule>
  </conditionalFormatting>
  <conditionalFormatting sqref="C57:D57 D58:D60">
    <cfRule type="cellIs" dxfId="205" priority="3" stopIfTrue="1" operator="equal">
      <formula>"optional"</formula>
    </cfRule>
    <cfRule type="cellIs" dxfId="204" priority="4" stopIfTrue="1" operator="equal">
      <formula>"optional if"</formula>
    </cfRule>
  </conditionalFormatting>
  <conditionalFormatting sqref="D212:D215">
    <cfRule type="cellIs" dxfId="203" priority="1" stopIfTrue="1" operator="equal">
      <formula>"optional"</formula>
    </cfRule>
    <cfRule type="cellIs" dxfId="202" priority="2" stopIfTrue="1" operator="equal">
      <formula>"optional if"</formula>
    </cfRule>
  </conditionalFormatting>
  <pageMargins left="0.31496062992125984" right="0.31496062992125984" top="0.35433070866141736" bottom="0.35433070866141736" header="0.31496062992125984" footer="0.31496062992125984"/>
  <pageSetup paperSize="8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7"/>
  <sheetViews>
    <sheetView workbookViewId="0"/>
  </sheetViews>
  <sheetFormatPr defaultRowHeight="14" x14ac:dyDescent="0.3"/>
  <cols>
    <col min="1" max="1" width="14.54296875" customWidth="1"/>
    <col min="2" max="2" width="41.7265625" style="112" customWidth="1"/>
    <col min="3" max="3" width="31.7265625" customWidth="1"/>
    <col min="4" max="4" width="29.453125" customWidth="1"/>
    <col min="5" max="5" width="22.81640625" customWidth="1"/>
    <col min="6" max="6" width="22.54296875" customWidth="1"/>
  </cols>
  <sheetData>
    <row r="1" spans="1:6" x14ac:dyDescent="0.3">
      <c r="A1" s="26"/>
      <c r="B1" s="53" t="s">
        <v>271</v>
      </c>
      <c r="C1" s="135" t="s">
        <v>341</v>
      </c>
      <c r="D1" s="135" t="s">
        <v>342</v>
      </c>
      <c r="E1" s="135" t="s">
        <v>343</v>
      </c>
      <c r="F1" s="135" t="s">
        <v>344</v>
      </c>
    </row>
    <row r="2" spans="1:6" x14ac:dyDescent="0.3">
      <c r="A2" s="28">
        <v>1</v>
      </c>
      <c r="B2" s="94" t="s">
        <v>272</v>
      </c>
      <c r="C2" s="29"/>
      <c r="D2" s="29"/>
      <c r="E2" s="29"/>
      <c r="F2" s="29"/>
    </row>
    <row r="3" spans="1:6" ht="25.5" x14ac:dyDescent="0.3">
      <c r="A3" s="28">
        <v>1.1000000000000001</v>
      </c>
      <c r="B3" s="95" t="s">
        <v>273</v>
      </c>
      <c r="C3" s="29"/>
      <c r="D3" s="29"/>
      <c r="E3" s="29"/>
      <c r="F3" s="29"/>
    </row>
    <row r="4" spans="1:6" x14ac:dyDescent="0.3">
      <c r="A4" s="28">
        <v>1.2</v>
      </c>
      <c r="B4" s="95" t="s">
        <v>274</v>
      </c>
      <c r="C4" s="29"/>
      <c r="D4" s="29"/>
      <c r="E4" s="29"/>
      <c r="F4" s="29"/>
    </row>
    <row r="5" spans="1:6" x14ac:dyDescent="0.3">
      <c r="A5" s="28">
        <v>1.3</v>
      </c>
      <c r="B5" s="95" t="s">
        <v>275</v>
      </c>
      <c r="C5" s="29"/>
      <c r="D5" s="29"/>
      <c r="E5" s="29"/>
      <c r="F5" s="29"/>
    </row>
    <row r="6" spans="1:6" ht="25.5" x14ac:dyDescent="0.3">
      <c r="A6" s="28" t="s">
        <v>110</v>
      </c>
      <c r="B6" s="95" t="s">
        <v>276</v>
      </c>
      <c r="C6" s="29"/>
      <c r="D6" s="29"/>
      <c r="E6" s="29"/>
      <c r="F6" s="29"/>
    </row>
    <row r="7" spans="1:6" ht="26" x14ac:dyDescent="0.3">
      <c r="A7" s="28" t="s">
        <v>111</v>
      </c>
      <c r="B7" s="94" t="s">
        <v>277</v>
      </c>
      <c r="C7" s="29"/>
      <c r="D7" s="29"/>
      <c r="E7" s="29"/>
      <c r="F7" s="29"/>
    </row>
    <row r="8" spans="1:6" x14ac:dyDescent="0.3">
      <c r="A8" s="30"/>
      <c r="B8" s="95" t="s">
        <v>278</v>
      </c>
      <c r="C8" s="30"/>
      <c r="D8" s="30"/>
      <c r="E8" s="30"/>
      <c r="F8" s="30"/>
    </row>
    <row r="9" spans="1:6" x14ac:dyDescent="0.3">
      <c r="A9" s="29" t="s">
        <v>112</v>
      </c>
      <c r="B9" s="95" t="s">
        <v>279</v>
      </c>
      <c r="C9" s="30"/>
      <c r="D9" s="30"/>
      <c r="E9" s="29"/>
      <c r="F9" s="29"/>
    </row>
    <row r="10" spans="1:6" x14ac:dyDescent="0.3">
      <c r="A10" s="29" t="s">
        <v>113</v>
      </c>
      <c r="B10" s="95" t="s">
        <v>280</v>
      </c>
      <c r="C10" s="30"/>
      <c r="D10" s="30"/>
      <c r="E10" s="29"/>
      <c r="F10" s="29"/>
    </row>
    <row r="11" spans="1:6" ht="25.5" x14ac:dyDescent="0.3">
      <c r="A11" s="29" t="s">
        <v>114</v>
      </c>
      <c r="B11" s="95" t="s">
        <v>281</v>
      </c>
      <c r="C11" s="30"/>
      <c r="D11" s="30"/>
      <c r="E11" s="29"/>
      <c r="F11" s="29"/>
    </row>
    <row r="12" spans="1:6" ht="26" x14ac:dyDescent="0.3">
      <c r="A12" s="29" t="s">
        <v>115</v>
      </c>
      <c r="B12" s="94" t="s">
        <v>282</v>
      </c>
      <c r="C12" s="29"/>
      <c r="D12" s="29"/>
      <c r="E12" s="50"/>
      <c r="F12" s="50"/>
    </row>
    <row r="13" spans="1:6" x14ac:dyDescent="0.3">
      <c r="A13" s="30"/>
      <c r="B13" s="96" t="s">
        <v>278</v>
      </c>
      <c r="C13" s="30"/>
      <c r="D13" s="30"/>
      <c r="E13" s="30"/>
      <c r="F13" s="30"/>
    </row>
    <row r="14" spans="1:6" x14ac:dyDescent="0.3">
      <c r="A14" s="29" t="s">
        <v>116</v>
      </c>
      <c r="B14" s="95" t="s">
        <v>279</v>
      </c>
      <c r="C14" s="30"/>
      <c r="D14" s="30"/>
      <c r="E14" s="29"/>
      <c r="F14" s="29"/>
    </row>
    <row r="15" spans="1:6" x14ac:dyDescent="0.3">
      <c r="A15" s="29" t="s">
        <v>117</v>
      </c>
      <c r="B15" s="95" t="s">
        <v>280</v>
      </c>
      <c r="C15" s="30"/>
      <c r="D15" s="30"/>
      <c r="E15" s="29"/>
      <c r="F15" s="29"/>
    </row>
    <row r="16" spans="1:6" ht="25.5" x14ac:dyDescent="0.3">
      <c r="A16" s="29" t="s">
        <v>118</v>
      </c>
      <c r="B16" s="95" t="s">
        <v>281</v>
      </c>
      <c r="C16" s="30"/>
      <c r="D16" s="30"/>
      <c r="E16" s="29"/>
      <c r="F16" s="29"/>
    </row>
    <row r="17" spans="1:6" ht="25.5" x14ac:dyDescent="0.3">
      <c r="A17" s="30"/>
      <c r="B17" s="95" t="s">
        <v>283</v>
      </c>
      <c r="C17" s="30"/>
      <c r="D17" s="30"/>
      <c r="E17" s="30"/>
      <c r="F17" s="30"/>
    </row>
    <row r="18" spans="1:6" x14ac:dyDescent="0.3">
      <c r="A18" s="29" t="s">
        <v>119</v>
      </c>
      <c r="B18" s="95" t="s">
        <v>284</v>
      </c>
      <c r="C18" s="29"/>
      <c r="D18" s="29"/>
      <c r="E18" s="29"/>
      <c r="F18" s="29"/>
    </row>
    <row r="19" spans="1:6" x14ac:dyDescent="0.3">
      <c r="A19" s="29" t="s">
        <v>120</v>
      </c>
      <c r="B19" s="95" t="s">
        <v>285</v>
      </c>
      <c r="C19" s="29"/>
      <c r="D19" s="29"/>
      <c r="E19" s="29"/>
      <c r="F19" s="29"/>
    </row>
    <row r="20" spans="1:6" x14ac:dyDescent="0.3">
      <c r="A20" s="29" t="s">
        <v>121</v>
      </c>
      <c r="B20" s="95" t="s">
        <v>286</v>
      </c>
      <c r="C20" s="29"/>
      <c r="D20" s="29"/>
      <c r="E20" s="29"/>
      <c r="F20" s="29"/>
    </row>
    <row r="21" spans="1:6" x14ac:dyDescent="0.3">
      <c r="A21" s="29" t="s">
        <v>122</v>
      </c>
      <c r="B21" s="95" t="s">
        <v>287</v>
      </c>
      <c r="C21" s="29"/>
      <c r="D21" s="29"/>
      <c r="E21" s="29"/>
      <c r="F21" s="29"/>
    </row>
    <row r="22" spans="1:6" ht="25.5" x14ac:dyDescent="0.3">
      <c r="A22" s="29" t="s">
        <v>123</v>
      </c>
      <c r="B22" s="95" t="s">
        <v>288</v>
      </c>
      <c r="C22" s="29"/>
      <c r="D22" s="29"/>
      <c r="E22" s="29"/>
      <c r="F22" s="29"/>
    </row>
    <row r="23" spans="1:6" x14ac:dyDescent="0.3">
      <c r="A23" s="29" t="s">
        <v>124</v>
      </c>
      <c r="B23" s="95" t="s">
        <v>289</v>
      </c>
      <c r="C23" s="29"/>
      <c r="D23" s="29"/>
      <c r="E23" s="29"/>
      <c r="F23" s="29"/>
    </row>
    <row r="24" spans="1:6" ht="25.5" x14ac:dyDescent="0.3">
      <c r="A24" s="29" t="s">
        <v>125</v>
      </c>
      <c r="B24" s="95" t="s">
        <v>399</v>
      </c>
      <c r="C24" s="29"/>
      <c r="D24" s="29"/>
      <c r="E24" s="29"/>
      <c r="F24" s="29"/>
    </row>
    <row r="25" spans="1:6" ht="26" x14ac:dyDescent="0.3">
      <c r="A25" s="29" t="s">
        <v>126</v>
      </c>
      <c r="B25" s="94" t="s">
        <v>277</v>
      </c>
      <c r="C25" s="29"/>
      <c r="D25" s="29"/>
      <c r="E25" s="29"/>
      <c r="F25" s="29"/>
    </row>
    <row r="26" spans="1:6" x14ac:dyDescent="0.3">
      <c r="A26" s="30"/>
      <c r="B26" s="95" t="s">
        <v>290</v>
      </c>
      <c r="C26" s="30"/>
      <c r="D26" s="30"/>
      <c r="E26" s="30"/>
      <c r="F26" s="30"/>
    </row>
    <row r="27" spans="1:6" x14ac:dyDescent="0.3">
      <c r="A27" s="29" t="s">
        <v>127</v>
      </c>
      <c r="B27" s="95" t="s">
        <v>279</v>
      </c>
      <c r="C27" s="30"/>
      <c r="D27" s="30"/>
      <c r="E27" s="29"/>
      <c r="F27" s="29"/>
    </row>
    <row r="28" spans="1:6" x14ac:dyDescent="0.3">
      <c r="A28" s="29" t="s">
        <v>128</v>
      </c>
      <c r="B28" s="95" t="s">
        <v>280</v>
      </c>
      <c r="C28" s="30"/>
      <c r="D28" s="30"/>
      <c r="E28" s="29"/>
      <c r="F28" s="29"/>
    </row>
    <row r="29" spans="1:6" ht="25.5" x14ac:dyDescent="0.3">
      <c r="A29" s="29" t="s">
        <v>129</v>
      </c>
      <c r="B29" s="95" t="s">
        <v>281</v>
      </c>
      <c r="C29" s="30"/>
      <c r="D29" s="30"/>
      <c r="E29" s="29"/>
      <c r="F29" s="29"/>
    </row>
    <row r="30" spans="1:6" ht="26" x14ac:dyDescent="0.3">
      <c r="A30" s="29" t="s">
        <v>130</v>
      </c>
      <c r="B30" s="94" t="s">
        <v>282</v>
      </c>
      <c r="C30" s="29"/>
      <c r="D30" s="29"/>
      <c r="E30" s="29"/>
      <c r="F30" s="29"/>
    </row>
    <row r="31" spans="1:6" x14ac:dyDescent="0.3">
      <c r="A31" s="30"/>
      <c r="B31" s="95" t="s">
        <v>278</v>
      </c>
      <c r="C31" s="30"/>
      <c r="D31" s="30"/>
      <c r="E31" s="30"/>
      <c r="F31" s="30"/>
    </row>
    <row r="32" spans="1:6" x14ac:dyDescent="0.3">
      <c r="A32" s="29" t="s">
        <v>131</v>
      </c>
      <c r="B32" s="95" t="s">
        <v>279</v>
      </c>
      <c r="C32" s="30"/>
      <c r="D32" s="30"/>
      <c r="E32" s="29"/>
      <c r="F32" s="29"/>
    </row>
    <row r="33" spans="1:6" x14ac:dyDescent="0.3">
      <c r="A33" s="29" t="s">
        <v>132</v>
      </c>
      <c r="B33" s="95" t="s">
        <v>280</v>
      </c>
      <c r="C33" s="30"/>
      <c r="D33" s="30"/>
      <c r="E33" s="29"/>
      <c r="F33" s="29"/>
    </row>
    <row r="34" spans="1:6" ht="25.5" x14ac:dyDescent="0.3">
      <c r="A34" s="29" t="s">
        <v>133</v>
      </c>
      <c r="B34" s="95" t="s">
        <v>281</v>
      </c>
      <c r="C34" s="30"/>
      <c r="D34" s="30"/>
      <c r="E34" s="29"/>
      <c r="F34" s="29"/>
    </row>
    <row r="35" spans="1:6" ht="25.5" x14ac:dyDescent="0.3">
      <c r="A35" s="30"/>
      <c r="B35" s="95" t="s">
        <v>283</v>
      </c>
      <c r="C35" s="30"/>
      <c r="D35" s="30"/>
      <c r="E35" s="30"/>
      <c r="F35" s="30"/>
    </row>
    <row r="36" spans="1:6" x14ac:dyDescent="0.3">
      <c r="A36" s="29" t="s">
        <v>134</v>
      </c>
      <c r="B36" s="95" t="s">
        <v>285</v>
      </c>
      <c r="C36" s="29"/>
      <c r="D36" s="29"/>
      <c r="E36" s="29"/>
      <c r="F36" s="29"/>
    </row>
    <row r="37" spans="1:6" x14ac:dyDescent="0.3">
      <c r="A37" s="29" t="s">
        <v>135</v>
      </c>
      <c r="B37" s="95" t="s">
        <v>286</v>
      </c>
      <c r="C37" s="29"/>
      <c r="D37" s="29"/>
      <c r="E37" s="29"/>
      <c r="F37" s="29"/>
    </row>
    <row r="38" spans="1:6" x14ac:dyDescent="0.3">
      <c r="A38" s="29" t="s">
        <v>136</v>
      </c>
      <c r="B38" s="95" t="s">
        <v>287</v>
      </c>
      <c r="C38" s="29"/>
      <c r="D38" s="29"/>
      <c r="E38" s="29"/>
      <c r="F38" s="29"/>
    </row>
    <row r="39" spans="1:6" x14ac:dyDescent="0.3">
      <c r="A39" s="29" t="s">
        <v>137</v>
      </c>
      <c r="B39" s="95" t="s">
        <v>291</v>
      </c>
      <c r="C39" s="29"/>
      <c r="D39" s="29"/>
      <c r="E39" s="29"/>
      <c r="F39" s="29"/>
    </row>
    <row r="40" spans="1:6" ht="25.5" x14ac:dyDescent="0.3">
      <c r="A40" s="29" t="s">
        <v>138</v>
      </c>
      <c r="B40" s="95" t="s">
        <v>292</v>
      </c>
      <c r="C40" s="29"/>
      <c r="D40" s="29"/>
      <c r="E40" s="29"/>
      <c r="F40" s="29"/>
    </row>
    <row r="41" spans="1:6" x14ac:dyDescent="0.3">
      <c r="A41" s="31"/>
      <c r="B41" s="97"/>
      <c r="C41" s="31"/>
      <c r="D41" s="32"/>
      <c r="E41" s="32"/>
      <c r="F41" s="32"/>
    </row>
    <row r="42" spans="1:6" x14ac:dyDescent="0.3">
      <c r="A42" s="139" t="s">
        <v>293</v>
      </c>
      <c r="B42" s="139"/>
      <c r="C42" s="51" t="s">
        <v>345</v>
      </c>
      <c r="D42" s="33"/>
      <c r="E42" s="33"/>
      <c r="F42" s="33"/>
    </row>
    <row r="43" spans="1:6" x14ac:dyDescent="0.3">
      <c r="A43" s="138" t="s">
        <v>294</v>
      </c>
      <c r="B43" s="138"/>
      <c r="C43" s="52"/>
      <c r="D43" s="33"/>
      <c r="E43" s="33"/>
      <c r="F43" s="33"/>
    </row>
    <row r="44" spans="1:6" x14ac:dyDescent="0.3">
      <c r="A44" s="138" t="s">
        <v>295</v>
      </c>
      <c r="B44" s="138"/>
      <c r="C44" s="52"/>
      <c r="D44" s="33"/>
      <c r="E44" s="33"/>
      <c r="F44" s="33"/>
    </row>
    <row r="45" spans="1:6" x14ac:dyDescent="0.3">
      <c r="A45" s="138" t="s">
        <v>296</v>
      </c>
      <c r="B45" s="138"/>
      <c r="C45" s="52"/>
      <c r="D45" s="33"/>
      <c r="E45" s="33"/>
      <c r="F45" s="33"/>
    </row>
    <row r="46" spans="1:6" x14ac:dyDescent="0.3">
      <c r="A46" s="34"/>
      <c r="B46" s="109"/>
      <c r="C46" s="27"/>
      <c r="D46" s="35"/>
      <c r="E46" s="35"/>
      <c r="F46" s="35"/>
    </row>
    <row r="47" spans="1:6" x14ac:dyDescent="0.3">
      <c r="A47" s="26"/>
      <c r="B47" s="53" t="s">
        <v>271</v>
      </c>
      <c r="C47" s="26" t="s">
        <v>341</v>
      </c>
      <c r="D47" s="26" t="s">
        <v>342</v>
      </c>
      <c r="E47" s="26" t="s">
        <v>343</v>
      </c>
      <c r="F47" s="26" t="s">
        <v>344</v>
      </c>
    </row>
    <row r="48" spans="1:6" x14ac:dyDescent="0.3">
      <c r="A48" s="28">
        <v>2</v>
      </c>
      <c r="B48" s="98" t="s">
        <v>297</v>
      </c>
      <c r="C48" s="29"/>
      <c r="D48" s="29"/>
      <c r="E48" s="29"/>
      <c r="F48" s="29"/>
    </row>
    <row r="49" spans="1:6" x14ac:dyDescent="0.3">
      <c r="A49" s="28">
        <v>2.1</v>
      </c>
      <c r="B49" s="99" t="s">
        <v>298</v>
      </c>
      <c r="C49" s="29"/>
      <c r="D49" s="29"/>
      <c r="E49" s="29"/>
      <c r="F49" s="29"/>
    </row>
    <row r="50" spans="1:6" x14ac:dyDescent="0.3">
      <c r="A50" s="30"/>
      <c r="B50" s="99" t="s">
        <v>299</v>
      </c>
      <c r="C50" s="30"/>
      <c r="D50" s="30"/>
      <c r="E50" s="30"/>
      <c r="F50" s="30"/>
    </row>
    <row r="51" spans="1:6" x14ac:dyDescent="0.3">
      <c r="A51" s="28" t="s">
        <v>139</v>
      </c>
      <c r="B51" s="99" t="s">
        <v>300</v>
      </c>
      <c r="C51" s="30"/>
      <c r="D51" s="30"/>
      <c r="E51" s="29"/>
      <c r="F51" s="29"/>
    </row>
    <row r="52" spans="1:6" x14ac:dyDescent="0.3">
      <c r="A52" s="28" t="s">
        <v>140</v>
      </c>
      <c r="B52" s="99" t="s">
        <v>301</v>
      </c>
      <c r="C52" s="30"/>
      <c r="D52" s="30"/>
      <c r="E52" s="29"/>
      <c r="F52" s="29"/>
    </row>
    <row r="53" spans="1:6" x14ac:dyDescent="0.3">
      <c r="A53" s="28">
        <v>2.2000000000000002</v>
      </c>
      <c r="B53" s="99" t="s">
        <v>302</v>
      </c>
      <c r="C53" s="29"/>
      <c r="D53" s="29"/>
      <c r="E53" s="29"/>
      <c r="F53" s="29"/>
    </row>
    <row r="54" spans="1:6" x14ac:dyDescent="0.3">
      <c r="A54" s="30"/>
      <c r="B54" s="99" t="s">
        <v>299</v>
      </c>
      <c r="C54" s="30"/>
      <c r="D54" s="30"/>
      <c r="E54" s="30"/>
      <c r="F54" s="30"/>
    </row>
    <row r="55" spans="1:6" x14ac:dyDescent="0.3">
      <c r="A55" s="28" t="s">
        <v>141</v>
      </c>
      <c r="B55" s="99" t="s">
        <v>300</v>
      </c>
      <c r="C55" s="30"/>
      <c r="D55" s="30"/>
      <c r="E55" s="29"/>
      <c r="F55" s="29"/>
    </row>
    <row r="56" spans="1:6" x14ac:dyDescent="0.3">
      <c r="A56" s="28" t="s">
        <v>142</v>
      </c>
      <c r="B56" s="99" t="s">
        <v>301</v>
      </c>
      <c r="C56" s="30"/>
      <c r="D56" s="30"/>
      <c r="E56" s="29"/>
      <c r="F56" s="29"/>
    </row>
    <row r="57" spans="1:6" x14ac:dyDescent="0.3">
      <c r="A57" s="36"/>
      <c r="B57" s="100"/>
      <c r="C57" s="32"/>
      <c r="D57" s="32"/>
      <c r="E57" s="32"/>
      <c r="F57" s="32"/>
    </row>
    <row r="58" spans="1:6" x14ac:dyDescent="0.3">
      <c r="A58" s="139" t="s">
        <v>293</v>
      </c>
      <c r="B58" s="139"/>
      <c r="C58" s="51" t="s">
        <v>345</v>
      </c>
      <c r="D58" s="33"/>
      <c r="E58" s="33"/>
      <c r="F58" s="33"/>
    </row>
    <row r="59" spans="1:6" x14ac:dyDescent="0.3">
      <c r="A59" s="138" t="s">
        <v>294</v>
      </c>
      <c r="B59" s="138"/>
      <c r="C59" s="52"/>
      <c r="D59" s="33"/>
      <c r="E59" s="33"/>
      <c r="F59" s="33"/>
    </row>
    <row r="60" spans="1:6" x14ac:dyDescent="0.3">
      <c r="A60" s="138" t="s">
        <v>295</v>
      </c>
      <c r="B60" s="138"/>
      <c r="C60" s="52"/>
      <c r="D60" s="33"/>
      <c r="E60" s="33"/>
      <c r="F60" s="33"/>
    </row>
    <row r="61" spans="1:6" x14ac:dyDescent="0.3">
      <c r="A61" s="138" t="s">
        <v>296</v>
      </c>
      <c r="B61" s="138"/>
      <c r="C61" s="52"/>
      <c r="D61" s="37"/>
      <c r="E61" s="38"/>
      <c r="F61" s="39"/>
    </row>
    <row r="62" spans="1:6" x14ac:dyDescent="0.3">
      <c r="A62" s="40"/>
      <c r="B62" s="109"/>
      <c r="C62" s="27"/>
      <c r="D62" s="41"/>
      <c r="E62" s="42"/>
      <c r="F62" s="43"/>
    </row>
    <row r="63" spans="1:6" x14ac:dyDescent="0.3">
      <c r="A63" s="26"/>
      <c r="B63" s="53" t="s">
        <v>271</v>
      </c>
      <c r="C63" s="26" t="s">
        <v>341</v>
      </c>
      <c r="D63" s="26" t="s">
        <v>342</v>
      </c>
      <c r="E63" s="26" t="s">
        <v>343</v>
      </c>
      <c r="F63" s="26" t="s">
        <v>344</v>
      </c>
    </row>
    <row r="64" spans="1:6" x14ac:dyDescent="0.3">
      <c r="A64" s="28">
        <v>3</v>
      </c>
      <c r="B64" s="107" t="s">
        <v>303</v>
      </c>
      <c r="C64" s="29"/>
      <c r="D64" s="29"/>
      <c r="E64" s="29"/>
      <c r="F64" s="29"/>
    </row>
    <row r="65" spans="1:6" x14ac:dyDescent="0.3">
      <c r="A65" s="28">
        <v>3.1</v>
      </c>
      <c r="B65" s="110" t="s">
        <v>304</v>
      </c>
      <c r="C65" s="29"/>
      <c r="D65" s="29"/>
      <c r="E65" s="29"/>
      <c r="F65" s="29"/>
    </row>
    <row r="66" spans="1:6" x14ac:dyDescent="0.3">
      <c r="A66" s="28">
        <v>3.2</v>
      </c>
      <c r="B66" s="110" t="s">
        <v>305</v>
      </c>
      <c r="C66" s="29"/>
      <c r="D66" s="29"/>
      <c r="E66" s="29"/>
      <c r="F66" s="29"/>
    </row>
    <row r="67" spans="1:6" x14ac:dyDescent="0.3">
      <c r="A67" s="28" t="s">
        <v>143</v>
      </c>
      <c r="B67" s="110" t="s">
        <v>306</v>
      </c>
      <c r="C67" s="29"/>
      <c r="D67" s="29"/>
      <c r="E67" s="29"/>
      <c r="F67" s="29"/>
    </row>
    <row r="68" spans="1:6" x14ac:dyDescent="0.3">
      <c r="A68" s="30"/>
      <c r="B68" s="95" t="s">
        <v>307</v>
      </c>
      <c r="C68" s="30"/>
      <c r="D68" s="30"/>
      <c r="E68" s="30"/>
      <c r="F68" s="30"/>
    </row>
    <row r="69" spans="1:6" x14ac:dyDescent="0.3">
      <c r="A69" s="28" t="s">
        <v>144</v>
      </c>
      <c r="B69" s="95" t="s">
        <v>308</v>
      </c>
      <c r="C69" s="29"/>
      <c r="D69" s="29"/>
      <c r="E69" s="29"/>
      <c r="F69" s="29"/>
    </row>
    <row r="70" spans="1:6" ht="25.5" x14ac:dyDescent="0.3">
      <c r="A70" s="28" t="s">
        <v>145</v>
      </c>
      <c r="B70" s="95" t="s">
        <v>309</v>
      </c>
      <c r="C70" s="29"/>
      <c r="D70" s="29"/>
      <c r="E70" s="29"/>
      <c r="F70" s="29"/>
    </row>
    <row r="71" spans="1:6" ht="26" x14ac:dyDescent="0.3">
      <c r="A71" s="28" t="s">
        <v>146</v>
      </c>
      <c r="B71" s="94" t="s">
        <v>310</v>
      </c>
      <c r="C71" s="29"/>
      <c r="D71" s="29"/>
      <c r="E71" s="29"/>
      <c r="F71" s="29"/>
    </row>
    <row r="72" spans="1:6" ht="25.5" x14ac:dyDescent="0.3">
      <c r="A72" s="30"/>
      <c r="B72" s="95" t="s">
        <v>311</v>
      </c>
      <c r="C72" s="30"/>
      <c r="D72" s="30"/>
      <c r="E72" s="30"/>
      <c r="F72" s="30"/>
    </row>
    <row r="73" spans="1:6" x14ac:dyDescent="0.3">
      <c r="A73" s="28" t="s">
        <v>147</v>
      </c>
      <c r="B73" s="95" t="s">
        <v>279</v>
      </c>
      <c r="C73" s="30"/>
      <c r="D73" s="30"/>
      <c r="E73" s="29"/>
      <c r="F73" s="29"/>
    </row>
    <row r="74" spans="1:6" x14ac:dyDescent="0.3">
      <c r="A74" s="28" t="s">
        <v>148</v>
      </c>
      <c r="B74" s="95" t="s">
        <v>312</v>
      </c>
      <c r="C74" s="30"/>
      <c r="D74" s="30"/>
      <c r="E74" s="29"/>
      <c r="F74" s="29"/>
    </row>
    <row r="75" spans="1:6" x14ac:dyDescent="0.3">
      <c r="A75" s="28" t="s">
        <v>149</v>
      </c>
      <c r="B75" s="95" t="s">
        <v>313</v>
      </c>
      <c r="C75" s="30"/>
      <c r="D75" s="30"/>
      <c r="E75" s="29"/>
      <c r="F75" s="29"/>
    </row>
    <row r="76" spans="1:6" x14ac:dyDescent="0.3">
      <c r="A76" s="28" t="s">
        <v>150</v>
      </c>
      <c r="B76" s="95" t="s">
        <v>314</v>
      </c>
      <c r="C76" s="30"/>
      <c r="D76" s="30"/>
      <c r="E76" s="29"/>
      <c r="F76" s="29"/>
    </row>
    <row r="77" spans="1:6" x14ac:dyDescent="0.3">
      <c r="A77" s="28" t="s">
        <v>151</v>
      </c>
      <c r="B77" s="95" t="s">
        <v>315</v>
      </c>
      <c r="C77" s="30"/>
      <c r="D77" s="30"/>
      <c r="E77" s="29"/>
      <c r="F77" s="29"/>
    </row>
    <row r="78" spans="1:6" x14ac:dyDescent="0.3">
      <c r="A78" s="28" t="s">
        <v>152</v>
      </c>
      <c r="B78" s="95" t="s">
        <v>296</v>
      </c>
      <c r="C78" s="30"/>
      <c r="D78" s="30"/>
      <c r="E78" s="29"/>
      <c r="F78" s="29"/>
    </row>
    <row r="79" spans="1:6" x14ac:dyDescent="0.3">
      <c r="A79" s="28" t="s">
        <v>153</v>
      </c>
      <c r="B79" s="95" t="s">
        <v>280</v>
      </c>
      <c r="C79" s="30"/>
      <c r="D79" s="30"/>
      <c r="E79" s="29"/>
      <c r="F79" s="29"/>
    </row>
    <row r="80" spans="1:6" x14ac:dyDescent="0.3">
      <c r="A80" s="28" t="s">
        <v>154</v>
      </c>
      <c r="B80" s="95" t="s">
        <v>316</v>
      </c>
      <c r="C80" s="30"/>
      <c r="D80" s="30"/>
      <c r="E80" s="29"/>
      <c r="F80" s="29"/>
    </row>
    <row r="81" spans="1:6" ht="26" x14ac:dyDescent="0.3">
      <c r="A81" s="28" t="s">
        <v>155</v>
      </c>
      <c r="B81" s="94" t="s">
        <v>317</v>
      </c>
      <c r="C81" s="29"/>
      <c r="D81" s="29"/>
      <c r="E81" s="29"/>
      <c r="F81" s="29"/>
    </row>
    <row r="82" spans="1:6" ht="25.5" x14ac:dyDescent="0.3">
      <c r="A82" s="30"/>
      <c r="B82" s="95" t="s">
        <v>311</v>
      </c>
      <c r="C82" s="30"/>
      <c r="D82" s="30"/>
      <c r="E82" s="30"/>
      <c r="F82" s="30"/>
    </row>
    <row r="83" spans="1:6" x14ac:dyDescent="0.3">
      <c r="A83" s="28" t="s">
        <v>156</v>
      </c>
      <c r="B83" s="95" t="s">
        <v>279</v>
      </c>
      <c r="C83" s="30"/>
      <c r="D83" s="30"/>
      <c r="E83" s="29"/>
      <c r="F83" s="29"/>
    </row>
    <row r="84" spans="1:6" x14ac:dyDescent="0.3">
      <c r="A84" s="28" t="s">
        <v>157</v>
      </c>
      <c r="B84" s="95" t="s">
        <v>312</v>
      </c>
      <c r="C84" s="30"/>
      <c r="D84" s="30"/>
      <c r="E84" s="29"/>
      <c r="F84" s="29"/>
    </row>
    <row r="85" spans="1:6" x14ac:dyDescent="0.3">
      <c r="A85" s="28" t="s">
        <v>158</v>
      </c>
      <c r="B85" s="95" t="s">
        <v>313</v>
      </c>
      <c r="C85" s="30"/>
      <c r="D85" s="30"/>
      <c r="E85" s="29"/>
      <c r="F85" s="29"/>
    </row>
    <row r="86" spans="1:6" x14ac:dyDescent="0.3">
      <c r="A86" s="28" t="s">
        <v>159</v>
      </c>
      <c r="B86" s="95" t="s">
        <v>314</v>
      </c>
      <c r="C86" s="30"/>
      <c r="D86" s="30"/>
      <c r="E86" s="29"/>
      <c r="F86" s="29"/>
    </row>
    <row r="87" spans="1:6" x14ac:dyDescent="0.3">
      <c r="A87" s="28" t="s">
        <v>160</v>
      </c>
      <c r="B87" s="95" t="s">
        <v>315</v>
      </c>
      <c r="C87" s="30"/>
      <c r="D87" s="30"/>
      <c r="E87" s="29"/>
      <c r="F87" s="29"/>
    </row>
    <row r="88" spans="1:6" x14ac:dyDescent="0.3">
      <c r="A88" s="28" t="s">
        <v>161</v>
      </c>
      <c r="B88" s="95" t="s">
        <v>296</v>
      </c>
      <c r="C88" s="30"/>
      <c r="D88" s="30"/>
      <c r="E88" s="29"/>
      <c r="F88" s="29"/>
    </row>
    <row r="89" spans="1:6" x14ac:dyDescent="0.3">
      <c r="A89" s="44" t="s">
        <v>162</v>
      </c>
      <c r="B89" s="110" t="s">
        <v>280</v>
      </c>
      <c r="C89" s="30"/>
      <c r="D89" s="30"/>
      <c r="E89" s="29"/>
      <c r="F89" s="29"/>
    </row>
    <row r="90" spans="1:6" x14ac:dyDescent="0.3">
      <c r="A90" s="28" t="s">
        <v>163</v>
      </c>
      <c r="B90" s="95" t="s">
        <v>316</v>
      </c>
      <c r="C90" s="30"/>
      <c r="D90" s="30"/>
      <c r="E90" s="29"/>
      <c r="F90" s="29"/>
    </row>
    <row r="91" spans="1:6" x14ac:dyDescent="0.3">
      <c r="A91" s="30"/>
      <c r="B91" s="102" t="s">
        <v>283</v>
      </c>
      <c r="C91" s="30"/>
      <c r="D91" s="30"/>
      <c r="E91" s="30"/>
      <c r="F91" s="30"/>
    </row>
    <row r="92" spans="1:6" x14ac:dyDescent="0.3">
      <c r="A92" s="28" t="s">
        <v>164</v>
      </c>
      <c r="B92" s="102" t="s">
        <v>284</v>
      </c>
      <c r="C92" s="29"/>
      <c r="D92" s="29"/>
      <c r="E92" s="29"/>
      <c r="F92" s="29"/>
    </row>
    <row r="93" spans="1:6" x14ac:dyDescent="0.3">
      <c r="A93" s="28" t="s">
        <v>165</v>
      </c>
      <c r="B93" s="102" t="s">
        <v>286</v>
      </c>
      <c r="C93" s="29"/>
      <c r="D93" s="29"/>
      <c r="E93" s="29"/>
      <c r="F93" s="29"/>
    </row>
    <row r="94" spans="1:6" x14ac:dyDescent="0.3">
      <c r="A94" s="28" t="s">
        <v>166</v>
      </c>
      <c r="B94" s="102" t="s">
        <v>287</v>
      </c>
      <c r="C94" s="29"/>
      <c r="D94" s="29"/>
      <c r="E94" s="29"/>
      <c r="F94" s="29"/>
    </row>
    <row r="95" spans="1:6" x14ac:dyDescent="0.3">
      <c r="A95" s="28" t="s">
        <v>167</v>
      </c>
      <c r="B95" s="102" t="s">
        <v>288</v>
      </c>
      <c r="C95" s="29"/>
      <c r="D95" s="29"/>
      <c r="E95" s="29"/>
      <c r="F95" s="29"/>
    </row>
    <row r="96" spans="1:6" x14ac:dyDescent="0.3">
      <c r="A96" s="28" t="s">
        <v>168</v>
      </c>
      <c r="B96" s="102" t="s">
        <v>289</v>
      </c>
      <c r="C96" s="29"/>
      <c r="D96" s="29"/>
      <c r="E96" s="29"/>
      <c r="F96" s="29"/>
    </row>
    <row r="97" spans="1:6" x14ac:dyDescent="0.3">
      <c r="A97" s="28" t="s">
        <v>381</v>
      </c>
      <c r="B97" s="103" t="s">
        <v>412</v>
      </c>
      <c r="C97" s="29"/>
      <c r="D97" s="29"/>
      <c r="E97" s="29"/>
      <c r="F97" s="29"/>
    </row>
    <row r="98" spans="1:6" x14ac:dyDescent="0.3">
      <c r="A98" s="28" t="s">
        <v>382</v>
      </c>
      <c r="B98" s="103" t="s">
        <v>296</v>
      </c>
      <c r="C98" s="29"/>
      <c r="D98" s="29"/>
      <c r="E98" s="29"/>
      <c r="F98" s="29"/>
    </row>
    <row r="99" spans="1:6" x14ac:dyDescent="0.3">
      <c r="A99" s="28" t="s">
        <v>169</v>
      </c>
      <c r="B99" s="102" t="s">
        <v>399</v>
      </c>
      <c r="C99" s="29"/>
      <c r="D99" s="29"/>
      <c r="E99" s="29"/>
      <c r="F99" s="29"/>
    </row>
    <row r="100" spans="1:6" x14ac:dyDescent="0.3">
      <c r="A100" s="30"/>
      <c r="B100" s="102" t="s">
        <v>307</v>
      </c>
      <c r="C100" s="30"/>
      <c r="D100" s="30"/>
      <c r="E100" s="30"/>
      <c r="F100" s="30"/>
    </row>
    <row r="101" spans="1:6" x14ac:dyDescent="0.3">
      <c r="A101" s="28" t="s">
        <v>170</v>
      </c>
      <c r="B101" s="102" t="s">
        <v>308</v>
      </c>
      <c r="C101" s="29"/>
      <c r="D101" s="29"/>
      <c r="E101" s="29"/>
      <c r="F101" s="29"/>
    </row>
    <row r="102" spans="1:6" x14ac:dyDescent="0.3">
      <c r="A102" s="28" t="s">
        <v>171</v>
      </c>
      <c r="B102" s="102" t="s">
        <v>309</v>
      </c>
      <c r="C102" s="29"/>
      <c r="D102" s="29"/>
      <c r="E102" s="29"/>
      <c r="F102" s="29"/>
    </row>
    <row r="103" spans="1:6" x14ac:dyDescent="0.3">
      <c r="A103" s="28" t="s">
        <v>172</v>
      </c>
      <c r="B103" s="104" t="s">
        <v>310</v>
      </c>
      <c r="C103" s="29"/>
      <c r="D103" s="29"/>
      <c r="E103" s="29"/>
      <c r="F103" s="29"/>
    </row>
    <row r="104" spans="1:6" x14ac:dyDescent="0.3">
      <c r="A104" s="30"/>
      <c r="B104" s="102" t="s">
        <v>311</v>
      </c>
      <c r="C104" s="30"/>
      <c r="D104" s="30"/>
      <c r="E104" s="30"/>
      <c r="F104" s="30"/>
    </row>
    <row r="105" spans="1:6" x14ac:dyDescent="0.3">
      <c r="A105" s="28" t="s">
        <v>173</v>
      </c>
      <c r="B105" s="102" t="s">
        <v>279</v>
      </c>
      <c r="C105" s="30"/>
      <c r="D105" s="30"/>
      <c r="E105" s="29"/>
      <c r="F105" s="29"/>
    </row>
    <row r="106" spans="1:6" x14ac:dyDescent="0.3">
      <c r="A106" s="28" t="s">
        <v>174</v>
      </c>
      <c r="B106" s="102" t="s">
        <v>312</v>
      </c>
      <c r="C106" s="30"/>
      <c r="D106" s="30"/>
      <c r="E106" s="29"/>
      <c r="F106" s="29"/>
    </row>
    <row r="107" spans="1:6" x14ac:dyDescent="0.3">
      <c r="A107" s="28" t="s">
        <v>175</v>
      </c>
      <c r="B107" s="102" t="s">
        <v>313</v>
      </c>
      <c r="C107" s="30"/>
      <c r="D107" s="30"/>
      <c r="E107" s="29"/>
      <c r="F107" s="29"/>
    </row>
    <row r="108" spans="1:6" x14ac:dyDescent="0.3">
      <c r="A108" s="28" t="s">
        <v>176</v>
      </c>
      <c r="B108" s="102" t="s">
        <v>314</v>
      </c>
      <c r="C108" s="30"/>
      <c r="D108" s="30"/>
      <c r="E108" s="29"/>
      <c r="F108" s="29"/>
    </row>
    <row r="109" spans="1:6" x14ac:dyDescent="0.3">
      <c r="A109" s="28" t="s">
        <v>177</v>
      </c>
      <c r="B109" s="102" t="s">
        <v>296</v>
      </c>
      <c r="C109" s="30"/>
      <c r="D109" s="30"/>
      <c r="E109" s="29"/>
      <c r="F109" s="29"/>
    </row>
    <row r="110" spans="1:6" x14ac:dyDescent="0.3">
      <c r="A110" s="28" t="s">
        <v>178</v>
      </c>
      <c r="B110" s="102" t="s">
        <v>280</v>
      </c>
      <c r="C110" s="30"/>
      <c r="D110" s="30"/>
      <c r="E110" s="29"/>
      <c r="F110" s="29"/>
    </row>
    <row r="111" spans="1:6" x14ac:dyDescent="0.3">
      <c r="A111" s="28" t="s">
        <v>179</v>
      </c>
      <c r="B111" s="102" t="s">
        <v>316</v>
      </c>
      <c r="C111" s="30"/>
      <c r="D111" s="30"/>
      <c r="E111" s="29"/>
      <c r="F111" s="29"/>
    </row>
    <row r="112" spans="1:6" x14ac:dyDescent="0.3">
      <c r="A112" s="28" t="s">
        <v>180</v>
      </c>
      <c r="B112" s="104" t="s">
        <v>318</v>
      </c>
      <c r="C112" s="29"/>
      <c r="D112" s="29"/>
      <c r="E112" s="29"/>
      <c r="F112" s="29"/>
    </row>
    <row r="113" spans="1:6" x14ac:dyDescent="0.3">
      <c r="A113" s="30"/>
      <c r="B113" s="102" t="s">
        <v>311</v>
      </c>
      <c r="C113" s="30"/>
      <c r="D113" s="30"/>
      <c r="E113" s="30"/>
      <c r="F113" s="30"/>
    </row>
    <row r="114" spans="1:6" x14ac:dyDescent="0.3">
      <c r="A114" s="28" t="s">
        <v>181</v>
      </c>
      <c r="B114" s="102" t="s">
        <v>279</v>
      </c>
      <c r="C114" s="30"/>
      <c r="D114" s="30"/>
      <c r="E114" s="29"/>
      <c r="F114" s="29"/>
    </row>
    <row r="115" spans="1:6" x14ac:dyDescent="0.3">
      <c r="A115" s="28" t="s">
        <v>182</v>
      </c>
      <c r="B115" s="102" t="s">
        <v>312</v>
      </c>
      <c r="C115" s="30"/>
      <c r="D115" s="30"/>
      <c r="E115" s="29"/>
      <c r="F115" s="29"/>
    </row>
    <row r="116" spans="1:6" x14ac:dyDescent="0.3">
      <c r="A116" s="28" t="s">
        <v>183</v>
      </c>
      <c r="B116" s="102" t="s">
        <v>313</v>
      </c>
      <c r="C116" s="30"/>
      <c r="D116" s="30"/>
      <c r="E116" s="29"/>
      <c r="F116" s="29"/>
    </row>
    <row r="117" spans="1:6" x14ac:dyDescent="0.3">
      <c r="A117" s="28" t="s">
        <v>184</v>
      </c>
      <c r="B117" s="102" t="s">
        <v>314</v>
      </c>
      <c r="C117" s="30"/>
      <c r="D117" s="30"/>
      <c r="E117" s="29"/>
      <c r="F117" s="29"/>
    </row>
    <row r="118" spans="1:6" x14ac:dyDescent="0.3">
      <c r="A118" s="28" t="s">
        <v>185</v>
      </c>
      <c r="B118" s="102" t="s">
        <v>296</v>
      </c>
      <c r="C118" s="30"/>
      <c r="D118" s="30"/>
      <c r="E118" s="29"/>
      <c r="F118" s="29"/>
    </row>
    <row r="119" spans="1:6" x14ac:dyDescent="0.3">
      <c r="A119" s="28" t="s">
        <v>186</v>
      </c>
      <c r="B119" s="102" t="s">
        <v>280</v>
      </c>
      <c r="C119" s="30"/>
      <c r="D119" s="30"/>
      <c r="E119" s="29"/>
      <c r="F119" s="29"/>
    </row>
    <row r="120" spans="1:6" x14ac:dyDescent="0.3">
      <c r="A120" s="28" t="s">
        <v>187</v>
      </c>
      <c r="B120" s="102" t="s">
        <v>316</v>
      </c>
      <c r="C120" s="30"/>
      <c r="D120" s="30"/>
      <c r="E120" s="29"/>
      <c r="F120" s="29"/>
    </row>
    <row r="121" spans="1:6" x14ac:dyDescent="0.3">
      <c r="A121" s="30"/>
      <c r="B121" s="102" t="s">
        <v>283</v>
      </c>
      <c r="C121" s="30"/>
      <c r="D121" s="30"/>
      <c r="E121" s="30"/>
      <c r="F121" s="30"/>
    </row>
    <row r="122" spans="1:6" x14ac:dyDescent="0.3">
      <c r="A122" s="28" t="s">
        <v>188</v>
      </c>
      <c r="B122" s="102" t="s">
        <v>286</v>
      </c>
      <c r="C122" s="29"/>
      <c r="D122" s="29"/>
      <c r="E122" s="29"/>
      <c r="F122" s="29"/>
    </row>
    <row r="123" spans="1:6" x14ac:dyDescent="0.3">
      <c r="A123" s="28" t="s">
        <v>189</v>
      </c>
      <c r="B123" s="102" t="s">
        <v>287</v>
      </c>
      <c r="C123" s="29"/>
      <c r="D123" s="29"/>
      <c r="E123" s="29"/>
      <c r="F123" s="29"/>
    </row>
    <row r="124" spans="1:6" x14ac:dyDescent="0.3">
      <c r="A124" s="28" t="s">
        <v>190</v>
      </c>
      <c r="B124" s="102" t="s">
        <v>319</v>
      </c>
      <c r="C124" s="29"/>
      <c r="D124" s="29"/>
      <c r="E124" s="29"/>
      <c r="F124" s="29"/>
    </row>
    <row r="125" spans="1:6" x14ac:dyDescent="0.3">
      <c r="A125" s="28" t="s">
        <v>191</v>
      </c>
      <c r="B125" s="102" t="s">
        <v>292</v>
      </c>
      <c r="C125" s="29"/>
      <c r="D125" s="29"/>
      <c r="E125" s="29"/>
      <c r="F125" s="29"/>
    </row>
    <row r="126" spans="1:6" x14ac:dyDescent="0.3">
      <c r="A126" s="28" t="s">
        <v>384</v>
      </c>
      <c r="B126" s="103" t="s">
        <v>296</v>
      </c>
      <c r="C126" s="29"/>
      <c r="D126" s="29"/>
      <c r="E126" s="29"/>
      <c r="F126" s="29"/>
    </row>
    <row r="127" spans="1:6" x14ac:dyDescent="0.3">
      <c r="A127" s="45"/>
      <c r="B127" s="105"/>
      <c r="C127" s="32"/>
      <c r="D127" s="32"/>
      <c r="E127" s="32"/>
      <c r="F127" s="32"/>
    </row>
    <row r="128" spans="1:6" x14ac:dyDescent="0.3">
      <c r="A128" s="139" t="s">
        <v>293</v>
      </c>
      <c r="B128" s="142"/>
      <c r="C128" s="121" t="s">
        <v>345</v>
      </c>
      <c r="D128" s="35"/>
      <c r="E128" s="35"/>
      <c r="F128" s="35"/>
    </row>
    <row r="129" spans="1:6" x14ac:dyDescent="0.3">
      <c r="A129" s="138" t="s">
        <v>294</v>
      </c>
      <c r="B129" s="138"/>
      <c r="C129" s="52"/>
      <c r="D129" s="29"/>
      <c r="E129" s="29"/>
      <c r="F129" s="29"/>
    </row>
    <row r="130" spans="1:6" x14ac:dyDescent="0.3">
      <c r="A130" s="138" t="s">
        <v>295</v>
      </c>
      <c r="B130" s="141"/>
      <c r="C130" s="122"/>
      <c r="D130" s="32"/>
      <c r="E130" s="32"/>
      <c r="F130" s="32"/>
    </row>
    <row r="131" spans="1:6" x14ac:dyDescent="0.3">
      <c r="A131" s="138" t="s">
        <v>296</v>
      </c>
      <c r="B131" s="138"/>
      <c r="C131" s="52"/>
      <c r="D131" s="38"/>
      <c r="E131" s="38"/>
      <c r="F131" s="38"/>
    </row>
    <row r="132" spans="1:6" x14ac:dyDescent="0.3">
      <c r="A132" s="42"/>
      <c r="B132" s="106"/>
      <c r="C132" s="42"/>
      <c r="D132" s="42"/>
      <c r="E132" s="42"/>
      <c r="F132" s="42"/>
    </row>
    <row r="133" spans="1:6" x14ac:dyDescent="0.3">
      <c r="A133" s="26"/>
      <c r="B133" s="53" t="s">
        <v>271</v>
      </c>
      <c r="C133" s="26" t="s">
        <v>341</v>
      </c>
      <c r="D133" s="26" t="s">
        <v>342</v>
      </c>
      <c r="E133" s="26" t="s">
        <v>343</v>
      </c>
      <c r="F133" s="26" t="s">
        <v>344</v>
      </c>
    </row>
    <row r="134" spans="1:6" x14ac:dyDescent="0.3">
      <c r="A134" s="28">
        <v>4</v>
      </c>
      <c r="B134" s="107" t="s">
        <v>320</v>
      </c>
      <c r="C134" s="29"/>
      <c r="D134" s="29"/>
      <c r="E134" s="29"/>
      <c r="F134" s="29"/>
    </row>
    <row r="135" spans="1:6" x14ac:dyDescent="0.3">
      <c r="A135" s="28">
        <v>4.0999999999999996</v>
      </c>
      <c r="B135" s="102" t="s">
        <v>321</v>
      </c>
      <c r="C135" s="29"/>
      <c r="D135" s="29"/>
      <c r="E135" s="29"/>
      <c r="F135" s="29"/>
    </row>
    <row r="136" spans="1:6" x14ac:dyDescent="0.3">
      <c r="A136" s="28">
        <v>4.2</v>
      </c>
      <c r="B136" s="102" t="s">
        <v>322</v>
      </c>
      <c r="C136" s="29"/>
      <c r="D136" s="29"/>
      <c r="E136" s="29"/>
      <c r="F136" s="29"/>
    </row>
    <row r="137" spans="1:6" x14ac:dyDescent="0.3">
      <c r="A137" s="28" t="s">
        <v>192</v>
      </c>
      <c r="B137" s="102" t="s">
        <v>323</v>
      </c>
      <c r="C137" s="29"/>
      <c r="D137" s="29"/>
      <c r="E137" s="29"/>
      <c r="F137" s="29"/>
    </row>
    <row r="138" spans="1:6" x14ac:dyDescent="0.3">
      <c r="A138" s="30"/>
      <c r="B138" s="102" t="s">
        <v>307</v>
      </c>
      <c r="C138" s="30"/>
      <c r="D138" s="30"/>
      <c r="E138" s="30"/>
      <c r="F138" s="30"/>
    </row>
    <row r="139" spans="1:6" x14ac:dyDescent="0.3">
      <c r="A139" s="28" t="s">
        <v>193</v>
      </c>
      <c r="B139" s="102" t="s">
        <v>308</v>
      </c>
      <c r="C139" s="29"/>
      <c r="D139" s="29"/>
      <c r="E139" s="29"/>
      <c r="F139" s="29"/>
    </row>
    <row r="140" spans="1:6" x14ac:dyDescent="0.3">
      <c r="A140" s="28" t="s">
        <v>194</v>
      </c>
      <c r="B140" s="102" t="s">
        <v>309</v>
      </c>
      <c r="C140" s="29"/>
      <c r="D140" s="29"/>
      <c r="E140" s="29"/>
      <c r="F140" s="29"/>
    </row>
    <row r="141" spans="1:6" x14ac:dyDescent="0.3">
      <c r="A141" s="28" t="s">
        <v>195</v>
      </c>
      <c r="B141" s="104" t="s">
        <v>324</v>
      </c>
      <c r="C141" s="29"/>
      <c r="D141" s="29"/>
      <c r="E141" s="29"/>
      <c r="F141" s="29"/>
    </row>
    <row r="142" spans="1:6" x14ac:dyDescent="0.3">
      <c r="A142" s="30"/>
      <c r="B142" s="102" t="s">
        <v>311</v>
      </c>
      <c r="C142" s="30"/>
      <c r="D142" s="30"/>
      <c r="E142" s="30"/>
      <c r="F142" s="30"/>
    </row>
    <row r="143" spans="1:6" x14ac:dyDescent="0.3">
      <c r="A143" s="28" t="s">
        <v>196</v>
      </c>
      <c r="B143" s="102" t="s">
        <v>279</v>
      </c>
      <c r="C143" s="30"/>
      <c r="D143" s="30"/>
      <c r="E143" s="29"/>
      <c r="F143" s="29"/>
    </row>
    <row r="144" spans="1:6" x14ac:dyDescent="0.3">
      <c r="A144" s="28" t="s">
        <v>197</v>
      </c>
      <c r="B144" s="102" t="s">
        <v>312</v>
      </c>
      <c r="C144" s="30"/>
      <c r="D144" s="30"/>
      <c r="E144" s="29"/>
      <c r="F144" s="29"/>
    </row>
    <row r="145" spans="1:6" x14ac:dyDescent="0.3">
      <c r="A145" s="28" t="s">
        <v>198</v>
      </c>
      <c r="B145" s="102" t="s">
        <v>313</v>
      </c>
      <c r="C145" s="30"/>
      <c r="D145" s="30"/>
      <c r="E145" s="29"/>
      <c r="F145" s="29"/>
    </row>
    <row r="146" spans="1:6" x14ac:dyDescent="0.3">
      <c r="A146" s="28" t="s">
        <v>199</v>
      </c>
      <c r="B146" s="102" t="s">
        <v>314</v>
      </c>
      <c r="C146" s="30"/>
      <c r="D146" s="30"/>
      <c r="E146" s="29"/>
      <c r="F146" s="29"/>
    </row>
    <row r="147" spans="1:6" x14ac:dyDescent="0.3">
      <c r="A147" s="28" t="s">
        <v>200</v>
      </c>
      <c r="B147" s="102" t="s">
        <v>315</v>
      </c>
      <c r="C147" s="30"/>
      <c r="D147" s="30"/>
      <c r="E147" s="29"/>
      <c r="F147" s="29"/>
    </row>
    <row r="148" spans="1:6" x14ac:dyDescent="0.3">
      <c r="A148" s="28" t="s">
        <v>201</v>
      </c>
      <c r="B148" s="102" t="s">
        <v>296</v>
      </c>
      <c r="C148" s="30"/>
      <c r="D148" s="30"/>
      <c r="E148" s="29"/>
      <c r="F148" s="29"/>
    </row>
    <row r="149" spans="1:6" x14ac:dyDescent="0.3">
      <c r="A149" s="28" t="s">
        <v>202</v>
      </c>
      <c r="B149" s="102" t="s">
        <v>280</v>
      </c>
      <c r="C149" s="30"/>
      <c r="D149" s="30"/>
      <c r="E149" s="29"/>
      <c r="F149" s="29"/>
    </row>
    <row r="150" spans="1:6" x14ac:dyDescent="0.3">
      <c r="A150" s="28" t="s">
        <v>203</v>
      </c>
      <c r="B150" s="102" t="s">
        <v>316</v>
      </c>
      <c r="C150" s="30"/>
      <c r="D150" s="30"/>
      <c r="E150" s="29"/>
      <c r="F150" s="29"/>
    </row>
    <row r="151" spans="1:6" x14ac:dyDescent="0.3">
      <c r="A151" s="28" t="s">
        <v>204</v>
      </c>
      <c r="B151" s="104" t="s">
        <v>318</v>
      </c>
      <c r="C151" s="29"/>
      <c r="D151" s="29"/>
      <c r="E151" s="29"/>
      <c r="F151" s="29"/>
    </row>
    <row r="152" spans="1:6" x14ac:dyDescent="0.3">
      <c r="A152" s="30"/>
      <c r="B152" s="102" t="s">
        <v>311</v>
      </c>
      <c r="C152" s="30"/>
      <c r="D152" s="30"/>
      <c r="E152" s="30"/>
      <c r="F152" s="30"/>
    </row>
    <row r="153" spans="1:6" x14ac:dyDescent="0.3">
      <c r="A153" s="28" t="s">
        <v>205</v>
      </c>
      <c r="B153" s="102" t="s">
        <v>279</v>
      </c>
      <c r="C153" s="30"/>
      <c r="D153" s="30"/>
      <c r="E153" s="29"/>
      <c r="F153" s="29"/>
    </row>
    <row r="154" spans="1:6" x14ac:dyDescent="0.3">
      <c r="A154" s="28" t="s">
        <v>206</v>
      </c>
      <c r="B154" s="102" t="s">
        <v>312</v>
      </c>
      <c r="C154" s="30"/>
      <c r="D154" s="30"/>
      <c r="E154" s="29"/>
      <c r="F154" s="29"/>
    </row>
    <row r="155" spans="1:6" x14ac:dyDescent="0.3">
      <c r="A155" s="28" t="s">
        <v>207</v>
      </c>
      <c r="B155" s="102" t="s">
        <v>313</v>
      </c>
      <c r="C155" s="30"/>
      <c r="D155" s="30"/>
      <c r="E155" s="29"/>
      <c r="F155" s="29"/>
    </row>
    <row r="156" spans="1:6" x14ac:dyDescent="0.3">
      <c r="A156" s="28" t="s">
        <v>208</v>
      </c>
      <c r="B156" s="102" t="s">
        <v>314</v>
      </c>
      <c r="C156" s="30"/>
      <c r="D156" s="30"/>
      <c r="E156" s="29"/>
      <c r="F156" s="29"/>
    </row>
    <row r="157" spans="1:6" x14ac:dyDescent="0.3">
      <c r="A157" s="28" t="s">
        <v>209</v>
      </c>
      <c r="B157" s="102" t="s">
        <v>315</v>
      </c>
      <c r="C157" s="30"/>
      <c r="D157" s="30"/>
      <c r="E157" s="29"/>
      <c r="F157" s="29"/>
    </row>
    <row r="158" spans="1:6" x14ac:dyDescent="0.3">
      <c r="A158" s="28" t="s">
        <v>210</v>
      </c>
      <c r="B158" s="102" t="s">
        <v>296</v>
      </c>
      <c r="C158" s="30"/>
      <c r="D158" s="30"/>
      <c r="E158" s="29"/>
      <c r="F158" s="29"/>
    </row>
    <row r="159" spans="1:6" x14ac:dyDescent="0.3">
      <c r="A159" s="28" t="s">
        <v>211</v>
      </c>
      <c r="B159" s="102" t="s">
        <v>280</v>
      </c>
      <c r="C159" s="30"/>
      <c r="D159" s="30"/>
      <c r="E159" s="29"/>
      <c r="F159" s="29"/>
    </row>
    <row r="160" spans="1:6" x14ac:dyDescent="0.3">
      <c r="A160" s="28" t="s">
        <v>212</v>
      </c>
      <c r="B160" s="102" t="s">
        <v>316</v>
      </c>
      <c r="C160" s="30"/>
      <c r="D160" s="30"/>
      <c r="E160" s="29"/>
      <c r="F160" s="29"/>
    </row>
    <row r="161" spans="1:6" x14ac:dyDescent="0.3">
      <c r="A161" s="30"/>
      <c r="B161" s="102" t="s">
        <v>283</v>
      </c>
      <c r="C161" s="30"/>
      <c r="D161" s="30"/>
      <c r="E161" s="30"/>
      <c r="F161" s="30"/>
    </row>
    <row r="162" spans="1:6" x14ac:dyDescent="0.3">
      <c r="A162" s="28" t="s">
        <v>213</v>
      </c>
      <c r="B162" s="102" t="s">
        <v>284</v>
      </c>
      <c r="C162" s="29"/>
      <c r="D162" s="29"/>
      <c r="E162" s="29"/>
      <c r="F162" s="29"/>
    </row>
    <row r="163" spans="1:6" x14ac:dyDescent="0.3">
      <c r="A163" s="28" t="s">
        <v>214</v>
      </c>
      <c r="B163" s="102" t="s">
        <v>287</v>
      </c>
      <c r="C163" s="29"/>
      <c r="D163" s="29"/>
      <c r="E163" s="29"/>
      <c r="F163" s="29"/>
    </row>
    <row r="164" spans="1:6" x14ac:dyDescent="0.3">
      <c r="A164" s="28" t="s">
        <v>215</v>
      </c>
      <c r="B164" s="102" t="s">
        <v>289</v>
      </c>
      <c r="C164" s="29"/>
      <c r="D164" s="29"/>
      <c r="E164" s="29"/>
      <c r="F164" s="29"/>
    </row>
    <row r="165" spans="1:6" x14ac:dyDescent="0.3">
      <c r="A165" s="28" t="s">
        <v>385</v>
      </c>
      <c r="B165" s="103" t="s">
        <v>413</v>
      </c>
      <c r="C165" s="29"/>
      <c r="D165" s="29"/>
      <c r="E165" s="29"/>
      <c r="F165" s="29"/>
    </row>
    <row r="166" spans="1:6" x14ac:dyDescent="0.3">
      <c r="A166" s="28" t="s">
        <v>386</v>
      </c>
      <c r="B166" s="103" t="s">
        <v>296</v>
      </c>
      <c r="C166" s="29"/>
      <c r="D166" s="29"/>
      <c r="E166" s="29"/>
      <c r="F166" s="29"/>
    </row>
    <row r="167" spans="1:6" x14ac:dyDescent="0.3">
      <c r="A167" s="28" t="s">
        <v>216</v>
      </c>
      <c r="B167" s="102" t="s">
        <v>400</v>
      </c>
      <c r="C167" s="29"/>
      <c r="D167" s="29"/>
      <c r="E167" s="29"/>
      <c r="F167" s="29"/>
    </row>
    <row r="168" spans="1:6" x14ac:dyDescent="0.3">
      <c r="A168" s="30"/>
      <c r="B168" s="102" t="s">
        <v>325</v>
      </c>
      <c r="C168" s="30"/>
      <c r="D168" s="30"/>
      <c r="E168" s="30"/>
      <c r="F168" s="30"/>
    </row>
    <row r="169" spans="1:6" x14ac:dyDescent="0.3">
      <c r="A169" s="28" t="s">
        <v>217</v>
      </c>
      <c r="B169" s="102" t="s">
        <v>308</v>
      </c>
      <c r="C169" s="29"/>
      <c r="D169" s="29"/>
      <c r="E169" s="29"/>
      <c r="F169" s="29"/>
    </row>
    <row r="170" spans="1:6" x14ac:dyDescent="0.3">
      <c r="A170" s="28" t="s">
        <v>218</v>
      </c>
      <c r="B170" s="102" t="s">
        <v>309</v>
      </c>
      <c r="C170" s="29"/>
      <c r="D170" s="29"/>
      <c r="E170" s="29"/>
      <c r="F170" s="29"/>
    </row>
    <row r="171" spans="1:6" x14ac:dyDescent="0.3">
      <c r="A171" s="28" t="s">
        <v>219</v>
      </c>
      <c r="B171" s="104" t="s">
        <v>310</v>
      </c>
      <c r="C171" s="29"/>
      <c r="D171" s="29"/>
      <c r="E171" s="29"/>
      <c r="F171" s="29"/>
    </row>
    <row r="172" spans="1:6" x14ac:dyDescent="0.3">
      <c r="A172" s="30"/>
      <c r="B172" s="102" t="s">
        <v>311</v>
      </c>
      <c r="C172" s="30"/>
      <c r="D172" s="30"/>
      <c r="E172" s="30"/>
      <c r="F172" s="30"/>
    </row>
    <row r="173" spans="1:6" x14ac:dyDescent="0.3">
      <c r="A173" s="28" t="s">
        <v>220</v>
      </c>
      <c r="B173" s="102" t="s">
        <v>279</v>
      </c>
      <c r="C173" s="30"/>
      <c r="D173" s="30"/>
      <c r="E173" s="29"/>
      <c r="F173" s="29"/>
    </row>
    <row r="174" spans="1:6" x14ac:dyDescent="0.3">
      <c r="A174" s="28" t="s">
        <v>221</v>
      </c>
      <c r="B174" s="102" t="s">
        <v>312</v>
      </c>
      <c r="C174" s="30"/>
      <c r="D174" s="30"/>
      <c r="E174" s="29"/>
      <c r="F174" s="29"/>
    </row>
    <row r="175" spans="1:6" x14ac:dyDescent="0.3">
      <c r="A175" s="28" t="s">
        <v>222</v>
      </c>
      <c r="B175" s="102" t="s">
        <v>313</v>
      </c>
      <c r="C175" s="30"/>
      <c r="D175" s="30"/>
      <c r="E175" s="29"/>
      <c r="F175" s="29"/>
    </row>
    <row r="176" spans="1:6" x14ac:dyDescent="0.3">
      <c r="A176" s="28" t="s">
        <v>223</v>
      </c>
      <c r="B176" s="102" t="s">
        <v>314</v>
      </c>
      <c r="C176" s="30"/>
      <c r="D176" s="30"/>
      <c r="E176" s="29"/>
      <c r="F176" s="29"/>
    </row>
    <row r="177" spans="1:6" x14ac:dyDescent="0.3">
      <c r="A177" s="28" t="s">
        <v>224</v>
      </c>
      <c r="B177" s="102" t="s">
        <v>296</v>
      </c>
      <c r="C177" s="30"/>
      <c r="D177" s="30"/>
      <c r="E177" s="29"/>
      <c r="F177" s="29"/>
    </row>
    <row r="178" spans="1:6" x14ac:dyDescent="0.3">
      <c r="A178" s="28" t="s">
        <v>225</v>
      </c>
      <c r="B178" s="102" t="s">
        <v>280</v>
      </c>
      <c r="C178" s="30"/>
      <c r="D178" s="30"/>
      <c r="E178" s="29"/>
      <c r="F178" s="29"/>
    </row>
    <row r="179" spans="1:6" x14ac:dyDescent="0.3">
      <c r="A179" s="28" t="s">
        <v>226</v>
      </c>
      <c r="B179" s="102" t="s">
        <v>316</v>
      </c>
      <c r="C179" s="30"/>
      <c r="D179" s="30"/>
      <c r="E179" s="29"/>
      <c r="F179" s="29"/>
    </row>
    <row r="180" spans="1:6" x14ac:dyDescent="0.3">
      <c r="A180" s="44" t="s">
        <v>227</v>
      </c>
      <c r="B180" s="98" t="s">
        <v>318</v>
      </c>
      <c r="C180" s="29"/>
      <c r="D180" s="29"/>
      <c r="E180" s="29"/>
      <c r="F180" s="29"/>
    </row>
    <row r="181" spans="1:6" x14ac:dyDescent="0.3">
      <c r="A181" s="30"/>
      <c r="B181" s="110" t="s">
        <v>311</v>
      </c>
      <c r="C181" s="30"/>
      <c r="D181" s="30"/>
      <c r="E181" s="30"/>
      <c r="F181" s="30"/>
    </row>
    <row r="182" spans="1:6" x14ac:dyDescent="0.3">
      <c r="A182" s="44" t="s">
        <v>228</v>
      </c>
      <c r="B182" s="110" t="s">
        <v>279</v>
      </c>
      <c r="C182" s="30"/>
      <c r="D182" s="30"/>
      <c r="E182" s="29"/>
      <c r="F182" s="29"/>
    </row>
    <row r="183" spans="1:6" x14ac:dyDescent="0.3">
      <c r="A183" s="44" t="s">
        <v>229</v>
      </c>
      <c r="B183" s="110" t="s">
        <v>312</v>
      </c>
      <c r="C183" s="30"/>
      <c r="D183" s="30"/>
      <c r="E183" s="29"/>
      <c r="F183" s="29"/>
    </row>
    <row r="184" spans="1:6" x14ac:dyDescent="0.3">
      <c r="A184" s="44" t="s">
        <v>230</v>
      </c>
      <c r="B184" s="110" t="s">
        <v>313</v>
      </c>
      <c r="C184" s="30"/>
      <c r="D184" s="30"/>
      <c r="E184" s="29"/>
      <c r="F184" s="29"/>
    </row>
    <row r="185" spans="1:6" x14ac:dyDescent="0.3">
      <c r="A185" s="44" t="s">
        <v>231</v>
      </c>
      <c r="B185" s="110" t="s">
        <v>314</v>
      </c>
      <c r="C185" s="30"/>
      <c r="D185" s="30"/>
      <c r="E185" s="29"/>
      <c r="F185" s="29"/>
    </row>
    <row r="186" spans="1:6" x14ac:dyDescent="0.3">
      <c r="A186" s="44" t="s">
        <v>232</v>
      </c>
      <c r="B186" s="110" t="s">
        <v>296</v>
      </c>
      <c r="C186" s="30"/>
      <c r="D186" s="30"/>
      <c r="E186" s="29"/>
      <c r="F186" s="29"/>
    </row>
    <row r="187" spans="1:6" x14ac:dyDescent="0.3">
      <c r="A187" s="44" t="s">
        <v>233</v>
      </c>
      <c r="B187" s="110" t="s">
        <v>280</v>
      </c>
      <c r="C187" s="30"/>
      <c r="D187" s="30"/>
      <c r="E187" s="29"/>
      <c r="F187" s="29"/>
    </row>
    <row r="188" spans="1:6" x14ac:dyDescent="0.3">
      <c r="A188" s="44" t="s">
        <v>234</v>
      </c>
      <c r="B188" s="110" t="s">
        <v>316</v>
      </c>
      <c r="C188" s="30"/>
      <c r="D188" s="30"/>
      <c r="E188" s="29"/>
      <c r="F188" s="29"/>
    </row>
    <row r="189" spans="1:6" x14ac:dyDescent="0.3">
      <c r="A189" s="30"/>
      <c r="B189" s="110" t="s">
        <v>283</v>
      </c>
      <c r="C189" s="30"/>
      <c r="D189" s="30"/>
      <c r="E189" s="30"/>
      <c r="F189" s="30"/>
    </row>
    <row r="190" spans="1:6" x14ac:dyDescent="0.3">
      <c r="A190" s="44" t="s">
        <v>235</v>
      </c>
      <c r="B190" s="110" t="s">
        <v>287</v>
      </c>
      <c r="C190" s="29"/>
      <c r="D190" s="29"/>
      <c r="E190" s="29"/>
      <c r="F190" s="29"/>
    </row>
    <row r="191" spans="1:6" x14ac:dyDescent="0.3">
      <c r="A191" s="44" t="s">
        <v>236</v>
      </c>
      <c r="B191" s="110" t="s">
        <v>319</v>
      </c>
      <c r="C191" s="29"/>
      <c r="D191" s="29"/>
      <c r="E191" s="29"/>
      <c r="F191" s="29"/>
    </row>
    <row r="192" spans="1:6" x14ac:dyDescent="0.3">
      <c r="A192" s="44" t="s">
        <v>237</v>
      </c>
      <c r="B192" s="110" t="s">
        <v>292</v>
      </c>
      <c r="C192" s="29"/>
      <c r="D192" s="29"/>
      <c r="E192" s="29"/>
      <c r="F192" s="29"/>
    </row>
    <row r="193" spans="1:6" x14ac:dyDescent="0.3">
      <c r="A193" s="44" t="s">
        <v>388</v>
      </c>
      <c r="B193" s="111" t="s">
        <v>296</v>
      </c>
      <c r="C193" s="29"/>
      <c r="D193" s="29"/>
      <c r="E193" s="29"/>
      <c r="F193" s="29"/>
    </row>
    <row r="194" spans="1:6" x14ac:dyDescent="0.3">
      <c r="A194" s="27"/>
      <c r="B194" s="109"/>
      <c r="C194" s="46"/>
      <c r="D194" s="46"/>
      <c r="E194" s="46"/>
      <c r="F194" s="46"/>
    </row>
    <row r="195" spans="1:6" x14ac:dyDescent="0.3">
      <c r="A195" s="139" t="s">
        <v>293</v>
      </c>
      <c r="B195" s="139"/>
      <c r="C195" s="51" t="s">
        <v>345</v>
      </c>
      <c r="D195" s="46"/>
      <c r="E195" s="46"/>
      <c r="F195" s="46"/>
    </row>
    <row r="196" spans="1:6" x14ac:dyDescent="0.3">
      <c r="A196" s="138" t="s">
        <v>294</v>
      </c>
      <c r="B196" s="138"/>
      <c r="C196" s="52"/>
      <c r="D196" s="46"/>
      <c r="E196" s="46"/>
      <c r="F196" s="46"/>
    </row>
    <row r="197" spans="1:6" x14ac:dyDescent="0.3">
      <c r="A197" s="138" t="s">
        <v>295</v>
      </c>
      <c r="B197" s="138"/>
      <c r="C197" s="52"/>
      <c r="D197" s="46"/>
      <c r="E197" s="46"/>
      <c r="F197" s="46"/>
    </row>
    <row r="198" spans="1:6" x14ac:dyDescent="0.3">
      <c r="A198" s="138" t="s">
        <v>296</v>
      </c>
      <c r="B198" s="140"/>
      <c r="C198" s="124"/>
      <c r="D198" s="27"/>
      <c r="E198" s="27"/>
      <c r="F198" s="27"/>
    </row>
    <row r="199" spans="1:6" x14ac:dyDescent="0.3">
      <c r="A199" s="27"/>
      <c r="B199" s="110"/>
      <c r="C199" s="44"/>
      <c r="D199" s="44"/>
      <c r="E199" s="44"/>
      <c r="F199" s="44"/>
    </row>
    <row r="200" spans="1:6" x14ac:dyDescent="0.3">
      <c r="A200" s="26"/>
      <c r="B200" s="116" t="s">
        <v>271</v>
      </c>
      <c r="C200" s="125" t="s">
        <v>341</v>
      </c>
      <c r="D200" s="125" t="s">
        <v>342</v>
      </c>
      <c r="E200" s="125" t="s">
        <v>343</v>
      </c>
      <c r="F200" s="125" t="s">
        <v>344</v>
      </c>
    </row>
    <row r="201" spans="1:6" x14ac:dyDescent="0.3">
      <c r="A201" s="47">
        <v>5</v>
      </c>
      <c r="B201" s="107" t="s">
        <v>326</v>
      </c>
      <c r="C201" s="29"/>
      <c r="D201" s="29"/>
      <c r="E201" s="29"/>
      <c r="F201" s="29"/>
    </row>
    <row r="202" spans="1:6" x14ac:dyDescent="0.3">
      <c r="A202" s="30"/>
      <c r="B202" s="110" t="s">
        <v>327</v>
      </c>
      <c r="C202" s="30"/>
      <c r="D202" s="30"/>
      <c r="E202" s="30"/>
      <c r="F202" s="30"/>
    </row>
    <row r="203" spans="1:6" x14ac:dyDescent="0.3">
      <c r="A203" s="47">
        <v>5.0999999999999996</v>
      </c>
      <c r="B203" s="110" t="s">
        <v>414</v>
      </c>
      <c r="C203" s="29"/>
      <c r="D203" s="29"/>
      <c r="E203" s="29"/>
      <c r="F203" s="29"/>
    </row>
    <row r="204" spans="1:6" x14ac:dyDescent="0.3">
      <c r="A204" s="47">
        <v>5.2</v>
      </c>
      <c r="B204" s="110" t="s">
        <v>402</v>
      </c>
      <c r="C204" s="29"/>
      <c r="D204" s="29"/>
      <c r="E204" s="29"/>
      <c r="F204" s="29"/>
    </row>
    <row r="205" spans="1:6" x14ac:dyDescent="0.3">
      <c r="A205" s="30"/>
      <c r="B205" s="110" t="s">
        <v>415</v>
      </c>
      <c r="C205" s="30"/>
      <c r="D205" s="30"/>
      <c r="E205" s="30"/>
      <c r="F205" s="30"/>
    </row>
    <row r="206" spans="1:6" x14ac:dyDescent="0.3">
      <c r="A206" s="126" t="s">
        <v>390</v>
      </c>
      <c r="B206" s="110" t="s">
        <v>328</v>
      </c>
      <c r="C206" s="30"/>
      <c r="D206" s="30"/>
      <c r="E206" s="29"/>
      <c r="F206" s="29"/>
    </row>
    <row r="207" spans="1:6" x14ac:dyDescent="0.3">
      <c r="A207" s="47" t="s">
        <v>389</v>
      </c>
      <c r="B207" s="110" t="s">
        <v>312</v>
      </c>
      <c r="C207" s="30"/>
      <c r="D207" s="30"/>
      <c r="E207" s="29"/>
      <c r="F207" s="29"/>
    </row>
    <row r="208" spans="1:6" x14ac:dyDescent="0.3">
      <c r="A208" s="47" t="s">
        <v>391</v>
      </c>
      <c r="B208" s="99" t="s">
        <v>313</v>
      </c>
      <c r="C208" s="30"/>
      <c r="D208" s="30"/>
      <c r="E208" s="29"/>
      <c r="F208" s="29"/>
    </row>
    <row r="209" spans="1:6" x14ac:dyDescent="0.3">
      <c r="A209" s="47" t="s">
        <v>392</v>
      </c>
      <c r="B209" s="110" t="s">
        <v>314</v>
      </c>
      <c r="C209" s="30"/>
      <c r="D209" s="30"/>
      <c r="E209" s="29"/>
      <c r="F209" s="29"/>
    </row>
    <row r="210" spans="1:6" x14ac:dyDescent="0.3">
      <c r="A210" s="47" t="s">
        <v>393</v>
      </c>
      <c r="B210" s="110" t="s">
        <v>296</v>
      </c>
      <c r="C210" s="30"/>
      <c r="D210" s="30"/>
      <c r="E210" s="29"/>
      <c r="F210" s="29"/>
    </row>
    <row r="211" spans="1:6" x14ac:dyDescent="0.3">
      <c r="A211" s="92" t="s">
        <v>416</v>
      </c>
      <c r="B211" s="110" t="s">
        <v>329</v>
      </c>
      <c r="C211" s="30"/>
      <c r="D211" s="30"/>
      <c r="E211" s="29"/>
      <c r="F211" s="29"/>
    </row>
    <row r="212" spans="1:6" x14ac:dyDescent="0.3">
      <c r="A212" s="131"/>
      <c r="B212" s="109"/>
      <c r="C212" s="46"/>
      <c r="D212" s="46"/>
      <c r="E212" s="46"/>
      <c r="F212" s="46"/>
    </row>
    <row r="213" spans="1:6" x14ac:dyDescent="0.3">
      <c r="A213" s="139" t="s">
        <v>293</v>
      </c>
      <c r="B213" s="139"/>
      <c r="C213" s="51" t="s">
        <v>345</v>
      </c>
      <c r="D213" s="46"/>
      <c r="E213" s="46"/>
      <c r="F213" s="46"/>
    </row>
    <row r="214" spans="1:6" x14ac:dyDescent="0.3">
      <c r="A214" s="138" t="s">
        <v>294</v>
      </c>
      <c r="B214" s="138"/>
      <c r="C214" s="52"/>
      <c r="D214" s="46"/>
      <c r="E214" s="46"/>
      <c r="F214" s="46"/>
    </row>
    <row r="215" spans="1:6" x14ac:dyDescent="0.3">
      <c r="A215" s="138" t="s">
        <v>295</v>
      </c>
      <c r="B215" s="138"/>
      <c r="C215" s="52"/>
      <c r="D215" s="46"/>
      <c r="E215" s="46"/>
      <c r="F215" s="46"/>
    </row>
    <row r="216" spans="1:6" x14ac:dyDescent="0.3">
      <c r="A216" s="138" t="s">
        <v>296</v>
      </c>
      <c r="B216" s="138"/>
      <c r="C216" s="52"/>
      <c r="D216" s="27"/>
      <c r="E216" s="27"/>
      <c r="F216" s="27"/>
    </row>
    <row r="217" spans="1:6" x14ac:dyDescent="0.3">
      <c r="A217" s="93"/>
      <c r="B217" s="109"/>
      <c r="C217" s="27"/>
      <c r="D217" s="27"/>
      <c r="E217" s="27"/>
      <c r="F217" s="27"/>
    </row>
    <row r="218" spans="1:6" x14ac:dyDescent="0.3">
      <c r="A218" s="26"/>
      <c r="B218" s="53" t="s">
        <v>271</v>
      </c>
      <c r="C218" s="26" t="s">
        <v>341</v>
      </c>
      <c r="D218" s="26" t="s">
        <v>342</v>
      </c>
      <c r="E218" s="26" t="s">
        <v>343</v>
      </c>
      <c r="F218" s="26" t="s">
        <v>344</v>
      </c>
    </row>
    <row r="219" spans="1:6" x14ac:dyDescent="0.3">
      <c r="A219" s="47">
        <v>6</v>
      </c>
      <c r="B219" s="107" t="s">
        <v>330</v>
      </c>
      <c r="C219" s="29"/>
      <c r="D219" s="29"/>
      <c r="E219" s="29"/>
      <c r="F219" s="29"/>
    </row>
    <row r="220" spans="1:6" x14ac:dyDescent="0.3">
      <c r="A220" s="47">
        <v>6.1</v>
      </c>
      <c r="B220" s="98" t="s">
        <v>331</v>
      </c>
      <c r="C220" s="29"/>
      <c r="D220" s="29"/>
      <c r="E220" s="29"/>
      <c r="F220" s="29"/>
    </row>
    <row r="221" spans="1:6" x14ac:dyDescent="0.3">
      <c r="A221" s="47" t="s">
        <v>238</v>
      </c>
      <c r="B221" s="98" t="s">
        <v>332</v>
      </c>
      <c r="C221" s="29"/>
      <c r="D221" s="29"/>
      <c r="E221" s="29"/>
      <c r="F221" s="29"/>
    </row>
    <row r="222" spans="1:6" x14ac:dyDescent="0.3">
      <c r="A222" s="30"/>
      <c r="B222" s="110" t="s">
        <v>333</v>
      </c>
      <c r="C222" s="30"/>
      <c r="D222" s="30"/>
      <c r="E222" s="30"/>
      <c r="F222" s="30"/>
    </row>
    <row r="223" spans="1:6" x14ac:dyDescent="0.3">
      <c r="A223" s="47" t="s">
        <v>239</v>
      </c>
      <c r="B223" s="110" t="s">
        <v>279</v>
      </c>
      <c r="C223" s="30"/>
      <c r="D223" s="30"/>
      <c r="E223" s="29"/>
      <c r="F223" s="29"/>
    </row>
    <row r="224" spans="1:6" x14ac:dyDescent="0.3">
      <c r="A224" s="47" t="s">
        <v>240</v>
      </c>
      <c r="B224" s="110" t="s">
        <v>280</v>
      </c>
      <c r="C224" s="30"/>
      <c r="D224" s="30"/>
      <c r="E224" s="29"/>
      <c r="F224" s="29"/>
    </row>
    <row r="225" spans="1:6" x14ac:dyDescent="0.3">
      <c r="A225" s="47" t="s">
        <v>241</v>
      </c>
      <c r="B225" s="110" t="s">
        <v>281</v>
      </c>
      <c r="C225" s="30"/>
      <c r="D225" s="30"/>
      <c r="E225" s="29"/>
      <c r="F225" s="29"/>
    </row>
    <row r="226" spans="1:6" x14ac:dyDescent="0.3">
      <c r="A226" s="47" t="s">
        <v>242</v>
      </c>
      <c r="B226" s="98" t="s">
        <v>334</v>
      </c>
      <c r="C226" s="29"/>
      <c r="D226" s="29"/>
      <c r="E226" s="29"/>
      <c r="F226" s="29"/>
    </row>
    <row r="227" spans="1:6" x14ac:dyDescent="0.3">
      <c r="A227" s="30"/>
      <c r="B227" s="110" t="s">
        <v>333</v>
      </c>
      <c r="C227" s="30"/>
      <c r="D227" s="30"/>
      <c r="E227" s="30"/>
      <c r="F227" s="30"/>
    </row>
    <row r="228" spans="1:6" x14ac:dyDescent="0.3">
      <c r="A228" s="47" t="s">
        <v>243</v>
      </c>
      <c r="B228" s="110" t="s">
        <v>279</v>
      </c>
      <c r="C228" s="30"/>
      <c r="D228" s="30"/>
      <c r="E228" s="29"/>
      <c r="F228" s="29"/>
    </row>
    <row r="229" spans="1:6" x14ac:dyDescent="0.3">
      <c r="A229" s="47" t="s">
        <v>244</v>
      </c>
      <c r="B229" s="110" t="s">
        <v>280</v>
      </c>
      <c r="C229" s="30"/>
      <c r="D229" s="30"/>
      <c r="E229" s="29"/>
      <c r="F229" s="29"/>
    </row>
    <row r="230" spans="1:6" x14ac:dyDescent="0.3">
      <c r="A230" s="47" t="s">
        <v>245</v>
      </c>
      <c r="B230" s="110" t="s">
        <v>281</v>
      </c>
      <c r="C230" s="30"/>
      <c r="D230" s="30"/>
      <c r="E230" s="29"/>
      <c r="F230" s="29"/>
    </row>
    <row r="231" spans="1:6" x14ac:dyDescent="0.3">
      <c r="A231" s="30"/>
      <c r="B231" s="110" t="s">
        <v>283</v>
      </c>
      <c r="C231" s="30"/>
      <c r="D231" s="30"/>
      <c r="E231" s="30"/>
      <c r="F231" s="30"/>
    </row>
    <row r="232" spans="1:6" x14ac:dyDescent="0.3">
      <c r="A232" s="47" t="s">
        <v>246</v>
      </c>
      <c r="B232" s="110" t="s">
        <v>284</v>
      </c>
      <c r="C232" s="29"/>
      <c r="D232" s="29"/>
      <c r="E232" s="29"/>
      <c r="F232" s="29"/>
    </row>
    <row r="233" spans="1:6" x14ac:dyDescent="0.3">
      <c r="A233" s="47" t="s">
        <v>247</v>
      </c>
      <c r="B233" s="110" t="s">
        <v>286</v>
      </c>
      <c r="C233" s="29"/>
      <c r="D233" s="29"/>
      <c r="E233" s="29"/>
      <c r="F233" s="29"/>
    </row>
    <row r="234" spans="1:6" x14ac:dyDescent="0.3">
      <c r="A234" s="47" t="s">
        <v>248</v>
      </c>
      <c r="B234" s="110" t="s">
        <v>287</v>
      </c>
      <c r="C234" s="29"/>
      <c r="D234" s="29"/>
      <c r="E234" s="29"/>
      <c r="F234" s="29"/>
    </row>
    <row r="235" spans="1:6" x14ac:dyDescent="0.3">
      <c r="A235" s="47" t="s">
        <v>249</v>
      </c>
      <c r="B235" s="110" t="s">
        <v>285</v>
      </c>
      <c r="C235" s="29"/>
      <c r="D235" s="29"/>
      <c r="E235" s="29"/>
      <c r="F235" s="29"/>
    </row>
    <row r="236" spans="1:6" x14ac:dyDescent="0.3">
      <c r="A236" s="47" t="s">
        <v>250</v>
      </c>
      <c r="B236" s="110" t="s">
        <v>288</v>
      </c>
      <c r="C236" s="29"/>
      <c r="D236" s="29"/>
      <c r="E236" s="29"/>
      <c r="F236" s="29"/>
    </row>
    <row r="237" spans="1:6" x14ac:dyDescent="0.3">
      <c r="A237" s="47" t="s">
        <v>251</v>
      </c>
      <c r="B237" s="110" t="s">
        <v>289</v>
      </c>
      <c r="C237" s="29"/>
      <c r="D237" s="29"/>
      <c r="E237" s="29"/>
      <c r="F237" s="29"/>
    </row>
    <row r="238" spans="1:6" x14ac:dyDescent="0.3">
      <c r="A238" s="47" t="s">
        <v>395</v>
      </c>
      <c r="B238" s="111" t="s">
        <v>397</v>
      </c>
      <c r="C238" s="29"/>
      <c r="D238" s="29"/>
      <c r="E238" s="29"/>
      <c r="F238" s="29"/>
    </row>
    <row r="239" spans="1:6" x14ac:dyDescent="0.3">
      <c r="A239" s="47" t="s">
        <v>396</v>
      </c>
      <c r="B239" s="111" t="s">
        <v>296</v>
      </c>
      <c r="C239" s="29"/>
      <c r="D239" s="29"/>
      <c r="E239" s="29"/>
      <c r="F239" s="29"/>
    </row>
    <row r="240" spans="1:6" x14ac:dyDescent="0.3">
      <c r="A240" s="47">
        <v>6.2</v>
      </c>
      <c r="B240" s="98" t="s">
        <v>404</v>
      </c>
      <c r="C240" s="29"/>
      <c r="D240" s="29"/>
      <c r="E240" s="29"/>
      <c r="F240" s="29"/>
    </row>
    <row r="241" spans="1:6" x14ac:dyDescent="0.3">
      <c r="A241" s="47" t="s">
        <v>252</v>
      </c>
      <c r="B241" s="98" t="s">
        <v>324</v>
      </c>
      <c r="C241" s="29"/>
      <c r="D241" s="29"/>
      <c r="E241" s="29"/>
      <c r="F241" s="29"/>
    </row>
    <row r="242" spans="1:6" x14ac:dyDescent="0.3">
      <c r="A242" s="30"/>
      <c r="B242" s="110" t="s">
        <v>333</v>
      </c>
      <c r="C242" s="30"/>
      <c r="D242" s="30"/>
      <c r="E242" s="30"/>
      <c r="F242" s="30"/>
    </row>
    <row r="243" spans="1:6" x14ac:dyDescent="0.3">
      <c r="A243" s="47" t="s">
        <v>253</v>
      </c>
      <c r="B243" s="110" t="s">
        <v>279</v>
      </c>
      <c r="C243" s="30"/>
      <c r="D243" s="30"/>
      <c r="E243" s="29"/>
      <c r="F243" s="29"/>
    </row>
    <row r="244" spans="1:6" x14ac:dyDescent="0.3">
      <c r="A244" s="47" t="s">
        <v>254</v>
      </c>
      <c r="B244" s="110" t="s">
        <v>280</v>
      </c>
      <c r="C244" s="30"/>
      <c r="D244" s="30"/>
      <c r="E244" s="29"/>
      <c r="F244" s="29"/>
    </row>
    <row r="245" spans="1:6" x14ac:dyDescent="0.3">
      <c r="A245" s="44" t="s">
        <v>255</v>
      </c>
      <c r="B245" s="110" t="s">
        <v>281</v>
      </c>
      <c r="C245" s="30"/>
      <c r="D245" s="30"/>
      <c r="E245" s="29"/>
      <c r="F245" s="29"/>
    </row>
    <row r="246" spans="1:6" x14ac:dyDescent="0.3">
      <c r="A246" s="44" t="s">
        <v>256</v>
      </c>
      <c r="B246" s="98" t="s">
        <v>318</v>
      </c>
      <c r="C246" s="29"/>
      <c r="D246" s="29"/>
      <c r="E246" s="29"/>
      <c r="F246" s="29"/>
    </row>
    <row r="247" spans="1:6" x14ac:dyDescent="0.3">
      <c r="A247" s="30"/>
      <c r="B247" s="110" t="s">
        <v>333</v>
      </c>
      <c r="C247" s="30"/>
      <c r="D247" s="30"/>
      <c r="E247" s="30"/>
      <c r="F247" s="30"/>
    </row>
    <row r="248" spans="1:6" x14ac:dyDescent="0.3">
      <c r="A248" s="44" t="s">
        <v>257</v>
      </c>
      <c r="B248" s="110" t="s">
        <v>279</v>
      </c>
      <c r="C248" s="30"/>
      <c r="D248" s="30"/>
      <c r="E248" s="29"/>
      <c r="F248" s="29"/>
    </row>
    <row r="249" spans="1:6" x14ac:dyDescent="0.3">
      <c r="A249" s="44" t="s">
        <v>258</v>
      </c>
      <c r="B249" s="110" t="s">
        <v>280</v>
      </c>
      <c r="C249" s="30"/>
      <c r="D249" s="30"/>
      <c r="E249" s="29"/>
      <c r="F249" s="29"/>
    </row>
    <row r="250" spans="1:6" x14ac:dyDescent="0.3">
      <c r="A250" s="44" t="s">
        <v>259</v>
      </c>
      <c r="B250" s="110" t="s">
        <v>281</v>
      </c>
      <c r="C250" s="30"/>
      <c r="D250" s="30"/>
      <c r="E250" s="29"/>
      <c r="F250" s="29"/>
    </row>
    <row r="251" spans="1:6" x14ac:dyDescent="0.3">
      <c r="A251" s="30"/>
      <c r="B251" s="110" t="s">
        <v>283</v>
      </c>
      <c r="C251" s="30"/>
      <c r="D251" s="30"/>
      <c r="E251" s="30"/>
      <c r="F251" s="30"/>
    </row>
    <row r="252" spans="1:6" x14ac:dyDescent="0.3">
      <c r="A252" s="44" t="s">
        <v>260</v>
      </c>
      <c r="B252" s="110" t="s">
        <v>286</v>
      </c>
      <c r="C252" s="29"/>
      <c r="D252" s="29"/>
      <c r="E252" s="29"/>
      <c r="F252" s="29"/>
    </row>
    <row r="253" spans="1:6" x14ac:dyDescent="0.3">
      <c r="A253" s="44" t="s">
        <v>261</v>
      </c>
      <c r="B253" s="110" t="s">
        <v>287</v>
      </c>
      <c r="C253" s="29"/>
      <c r="D253" s="29"/>
      <c r="E253" s="29"/>
      <c r="F253" s="29"/>
    </row>
    <row r="254" spans="1:6" x14ac:dyDescent="0.3">
      <c r="A254" s="44" t="s">
        <v>262</v>
      </c>
      <c r="B254" s="110" t="s">
        <v>319</v>
      </c>
      <c r="C254" s="29"/>
      <c r="D254" s="29"/>
      <c r="E254" s="29"/>
      <c r="F254" s="29"/>
    </row>
    <row r="255" spans="1:6" x14ac:dyDescent="0.3">
      <c r="A255" s="44" t="s">
        <v>263</v>
      </c>
      <c r="B255" s="99" t="s">
        <v>292</v>
      </c>
      <c r="C255" s="29"/>
      <c r="D255" s="29"/>
      <c r="E255" s="29"/>
      <c r="F255" s="29"/>
    </row>
    <row r="256" spans="1:6" x14ac:dyDescent="0.3">
      <c r="A256" s="44" t="s">
        <v>398</v>
      </c>
      <c r="B256" s="111" t="s">
        <v>296</v>
      </c>
      <c r="C256" s="29"/>
      <c r="D256" s="29"/>
      <c r="E256" s="29"/>
      <c r="F256" s="29"/>
    </row>
    <row r="257" spans="1:6" x14ac:dyDescent="0.3">
      <c r="A257" s="49"/>
      <c r="B257" s="108"/>
      <c r="C257" s="46"/>
      <c r="D257" s="46"/>
      <c r="E257" s="46"/>
      <c r="F257" s="46"/>
    </row>
    <row r="258" spans="1:6" x14ac:dyDescent="0.3">
      <c r="A258" s="139" t="s">
        <v>293</v>
      </c>
      <c r="B258" s="139"/>
      <c r="C258" s="51" t="s">
        <v>345</v>
      </c>
      <c r="D258" s="46"/>
      <c r="E258" s="46"/>
      <c r="F258" s="46"/>
    </row>
    <row r="259" spans="1:6" x14ac:dyDescent="0.3">
      <c r="A259" s="138" t="s">
        <v>294</v>
      </c>
      <c r="B259" s="138"/>
      <c r="C259" s="52"/>
      <c r="D259" s="46"/>
      <c r="E259" s="46"/>
      <c r="F259" s="46"/>
    </row>
    <row r="260" spans="1:6" x14ac:dyDescent="0.3">
      <c r="A260" s="138" t="s">
        <v>295</v>
      </c>
      <c r="B260" s="138"/>
      <c r="C260" s="52"/>
      <c r="D260" s="46"/>
      <c r="E260" s="46"/>
      <c r="F260" s="46"/>
    </row>
    <row r="261" spans="1:6" x14ac:dyDescent="0.3">
      <c r="A261" s="138" t="s">
        <v>296</v>
      </c>
      <c r="B261" s="138"/>
      <c r="C261" s="52"/>
      <c r="D261" s="27"/>
      <c r="E261" s="27"/>
      <c r="F261" s="27"/>
    </row>
    <row r="262" spans="1:6" x14ac:dyDescent="0.3">
      <c r="A262" s="27"/>
      <c r="C262" s="27"/>
      <c r="D262" s="27"/>
      <c r="E262" s="27"/>
      <c r="F262" s="27"/>
    </row>
    <row r="263" spans="1:6" x14ac:dyDescent="0.3">
      <c r="A263" s="26"/>
      <c r="B263" s="116" t="s">
        <v>271</v>
      </c>
      <c r="C263" s="26" t="s">
        <v>341</v>
      </c>
      <c r="D263" s="26" t="s">
        <v>342</v>
      </c>
      <c r="E263" s="26" t="s">
        <v>343</v>
      </c>
      <c r="F263" s="26" t="s">
        <v>344</v>
      </c>
    </row>
    <row r="264" spans="1:6" x14ac:dyDescent="0.3">
      <c r="A264" s="47">
        <v>7</v>
      </c>
      <c r="B264" s="107" t="s">
        <v>335</v>
      </c>
      <c r="C264" s="29"/>
      <c r="D264" s="29"/>
      <c r="E264" s="29"/>
      <c r="F264" s="29"/>
    </row>
    <row r="265" spans="1:6" x14ac:dyDescent="0.3">
      <c r="A265" s="27"/>
      <c r="B265" s="109"/>
      <c r="C265" s="27"/>
      <c r="D265" s="27"/>
      <c r="E265" s="27"/>
      <c r="F265" s="27"/>
    </row>
    <row r="266" spans="1:6" x14ac:dyDescent="0.3">
      <c r="A266" s="27"/>
      <c r="B266" s="109"/>
      <c r="C266" s="27"/>
      <c r="D266" s="27"/>
      <c r="E266" s="27"/>
      <c r="F266" s="27"/>
    </row>
    <row r="267" spans="1:6" x14ac:dyDescent="0.3">
      <c r="A267" s="26"/>
      <c r="B267" s="53" t="s">
        <v>271</v>
      </c>
      <c r="C267" s="26" t="s">
        <v>341</v>
      </c>
      <c r="D267" s="26" t="s">
        <v>342</v>
      </c>
      <c r="E267" s="26" t="s">
        <v>343</v>
      </c>
      <c r="F267" s="26" t="s">
        <v>344</v>
      </c>
    </row>
    <row r="268" spans="1:6" x14ac:dyDescent="0.3">
      <c r="A268" s="28">
        <v>8</v>
      </c>
      <c r="B268" s="107" t="s">
        <v>336</v>
      </c>
      <c r="C268" s="29"/>
      <c r="D268" s="29"/>
      <c r="E268" s="29"/>
      <c r="F268" s="29"/>
    </row>
    <row r="269" spans="1:6" x14ac:dyDescent="0.3">
      <c r="A269" s="28">
        <v>8.1</v>
      </c>
      <c r="B269" s="110" t="s">
        <v>337</v>
      </c>
      <c r="C269" s="29"/>
      <c r="D269" s="29"/>
      <c r="E269" s="29"/>
      <c r="F269" s="29"/>
    </row>
    <row r="270" spans="1:6" x14ac:dyDescent="0.3">
      <c r="A270" s="28" t="s">
        <v>264</v>
      </c>
      <c r="B270" s="110" t="s">
        <v>338</v>
      </c>
      <c r="C270" s="29"/>
      <c r="D270" s="29"/>
      <c r="E270" s="29"/>
      <c r="F270" s="29"/>
    </row>
    <row r="271" spans="1:6" x14ac:dyDescent="0.3">
      <c r="A271" s="28" t="s">
        <v>265</v>
      </c>
      <c r="B271" s="110" t="s">
        <v>339</v>
      </c>
      <c r="C271" s="29"/>
      <c r="D271" s="29"/>
      <c r="E271" s="29"/>
      <c r="F271" s="29"/>
    </row>
    <row r="272" spans="1:6" x14ac:dyDescent="0.3">
      <c r="A272" s="28">
        <v>8.1999999999999993</v>
      </c>
      <c r="B272" s="110" t="s">
        <v>405</v>
      </c>
      <c r="C272" s="29"/>
      <c r="D272" s="29"/>
      <c r="E272" s="29"/>
      <c r="F272" s="29"/>
    </row>
    <row r="273" spans="1:6" x14ac:dyDescent="0.3">
      <c r="A273" s="28" t="s">
        <v>266</v>
      </c>
      <c r="B273" s="110" t="s">
        <v>338</v>
      </c>
      <c r="C273" s="29"/>
      <c r="D273" s="29"/>
      <c r="E273" s="29"/>
      <c r="F273" s="29"/>
    </row>
    <row r="274" spans="1:6" x14ac:dyDescent="0.3">
      <c r="A274" s="28" t="s">
        <v>267</v>
      </c>
      <c r="B274" s="110" t="s">
        <v>339</v>
      </c>
      <c r="C274" s="29"/>
      <c r="D274" s="29"/>
      <c r="E274" s="29"/>
      <c r="F274" s="29"/>
    </row>
    <row r="275" spans="1:6" x14ac:dyDescent="0.3">
      <c r="A275" s="30"/>
      <c r="B275" s="110" t="s">
        <v>340</v>
      </c>
      <c r="C275" s="30"/>
      <c r="D275" s="30"/>
      <c r="E275" s="30"/>
      <c r="F275" s="30"/>
    </row>
    <row r="276" spans="1:6" x14ac:dyDescent="0.3">
      <c r="A276" s="28" t="s">
        <v>268</v>
      </c>
      <c r="B276" s="110" t="s">
        <v>272</v>
      </c>
      <c r="C276" s="29"/>
      <c r="D276" s="29"/>
      <c r="E276" s="29"/>
      <c r="F276" s="29"/>
    </row>
    <row r="277" spans="1:6" x14ac:dyDescent="0.3">
      <c r="A277" s="28" t="s">
        <v>269</v>
      </c>
      <c r="B277" s="110" t="s">
        <v>296</v>
      </c>
      <c r="C277" s="29"/>
      <c r="D277" s="29"/>
      <c r="E277" s="29"/>
      <c r="F277" s="29"/>
    </row>
  </sheetData>
  <mergeCells count="24">
    <mergeCell ref="A130:B130"/>
    <mergeCell ref="A131:B131"/>
    <mergeCell ref="A195:B195"/>
    <mergeCell ref="A196:B196"/>
    <mergeCell ref="A59:B59"/>
    <mergeCell ref="A60:B60"/>
    <mergeCell ref="A61:B61"/>
    <mergeCell ref="A128:B128"/>
    <mergeCell ref="A129:B129"/>
    <mergeCell ref="A42:B42"/>
    <mergeCell ref="A43:B43"/>
    <mergeCell ref="A44:B44"/>
    <mergeCell ref="A45:B45"/>
    <mergeCell ref="A58:B58"/>
    <mergeCell ref="A197:B197"/>
    <mergeCell ref="A198:B198"/>
    <mergeCell ref="A261:B261"/>
    <mergeCell ref="A214:B214"/>
    <mergeCell ref="A215:B215"/>
    <mergeCell ref="A216:B216"/>
    <mergeCell ref="A258:B258"/>
    <mergeCell ref="A259:B259"/>
    <mergeCell ref="A260:B260"/>
    <mergeCell ref="A213:B213"/>
  </mergeCells>
  <conditionalFormatting sqref="F45">
    <cfRule type="cellIs" dxfId="201" priority="201" stopIfTrue="1" operator="equal">
      <formula>"optional"</formula>
    </cfRule>
    <cfRule type="cellIs" dxfId="200" priority="202" stopIfTrue="1" operator="equal">
      <formula>"optional if"</formula>
    </cfRule>
  </conditionalFormatting>
  <conditionalFormatting sqref="F46">
    <cfRule type="cellIs" dxfId="199" priority="199" stopIfTrue="1" operator="equal">
      <formula>"optional"</formula>
    </cfRule>
    <cfRule type="cellIs" dxfId="198" priority="200" stopIfTrue="1" operator="equal">
      <formula>"optional if"</formula>
    </cfRule>
  </conditionalFormatting>
  <conditionalFormatting sqref="F162:F166">
    <cfRule type="cellIs" dxfId="197" priority="87" stopIfTrue="1" operator="equal">
      <formula>"optional"</formula>
    </cfRule>
    <cfRule type="cellIs" dxfId="196" priority="88" stopIfTrue="1" operator="equal">
      <formula>"optional if"</formula>
    </cfRule>
  </conditionalFormatting>
  <conditionalFormatting sqref="F237:F239">
    <cfRule type="cellIs" dxfId="195" priority="37" stopIfTrue="1" operator="equal">
      <formula>"optional"</formula>
    </cfRule>
    <cfRule type="cellIs" dxfId="194" priority="38" stopIfTrue="1" operator="equal">
      <formula>"optional if"</formula>
    </cfRule>
  </conditionalFormatting>
  <conditionalFormatting sqref="F243:F244">
    <cfRule type="cellIs" dxfId="193" priority="35" stopIfTrue="1" operator="equal">
      <formula>"optional"</formula>
    </cfRule>
    <cfRule type="cellIs" dxfId="192" priority="36" stopIfTrue="1" operator="equal">
      <formula>"optional if"</formula>
    </cfRule>
  </conditionalFormatting>
  <conditionalFormatting sqref="F55">
    <cfRule type="cellIs" dxfId="191" priority="197" stopIfTrue="1" operator="equal">
      <formula>"optional"</formula>
    </cfRule>
    <cfRule type="cellIs" dxfId="190" priority="198" stopIfTrue="1" operator="equal">
      <formula>"optional if"</formula>
    </cfRule>
  </conditionalFormatting>
  <conditionalFormatting sqref="F56:F60">
    <cfRule type="cellIs" dxfId="189" priority="195" stopIfTrue="1" operator="equal">
      <formula>"optional"</formula>
    </cfRule>
    <cfRule type="cellIs" dxfId="188" priority="196" stopIfTrue="1" operator="equal">
      <formula>"optional if"</formula>
    </cfRule>
  </conditionalFormatting>
  <conditionalFormatting sqref="F65">
    <cfRule type="cellIs" dxfId="187" priority="193" stopIfTrue="1" operator="equal">
      <formula>"optional"</formula>
    </cfRule>
    <cfRule type="cellIs" dxfId="186" priority="194" stopIfTrue="1" operator="equal">
      <formula>"optional if"</formula>
    </cfRule>
  </conditionalFormatting>
  <conditionalFormatting sqref="F69">
    <cfRule type="cellIs" dxfId="185" priority="191" stopIfTrue="1" operator="equal">
      <formula>"optional"</formula>
    </cfRule>
    <cfRule type="cellIs" dxfId="184" priority="192" stopIfTrue="1" operator="equal">
      <formula>"optional if"</formula>
    </cfRule>
  </conditionalFormatting>
  <conditionalFormatting sqref="F70">
    <cfRule type="cellIs" dxfId="183" priority="189" stopIfTrue="1" operator="equal">
      <formula>"optional"</formula>
    </cfRule>
    <cfRule type="cellIs" dxfId="182" priority="190" stopIfTrue="1" operator="equal">
      <formula>"optional if"</formula>
    </cfRule>
  </conditionalFormatting>
  <conditionalFormatting sqref="F224">
    <cfRule type="cellIs" dxfId="181" priority="57" stopIfTrue="1" operator="equal">
      <formula>"optional"</formula>
    </cfRule>
    <cfRule type="cellIs" dxfId="180" priority="58" stopIfTrue="1" operator="equal">
      <formula>"optional if"</formula>
    </cfRule>
  </conditionalFormatting>
  <conditionalFormatting sqref="F74">
    <cfRule type="cellIs" dxfId="179" priority="187" stopIfTrue="1" operator="equal">
      <formula>"optional"</formula>
    </cfRule>
    <cfRule type="cellIs" dxfId="178" priority="188" stopIfTrue="1" operator="equal">
      <formula>"optional if"</formula>
    </cfRule>
  </conditionalFormatting>
  <conditionalFormatting sqref="F75">
    <cfRule type="cellIs" dxfId="177" priority="185" stopIfTrue="1" operator="equal">
      <formula>"optional"</formula>
    </cfRule>
    <cfRule type="cellIs" dxfId="176" priority="186" stopIfTrue="1" operator="equal">
      <formula>"optional if"</formula>
    </cfRule>
  </conditionalFormatting>
  <conditionalFormatting sqref="F76">
    <cfRule type="cellIs" dxfId="175" priority="183" stopIfTrue="1" operator="equal">
      <formula>"optional"</formula>
    </cfRule>
    <cfRule type="cellIs" dxfId="174" priority="184" stopIfTrue="1" operator="equal">
      <formula>"optional if"</formula>
    </cfRule>
  </conditionalFormatting>
  <conditionalFormatting sqref="F192:F197">
    <cfRule type="cellIs" dxfId="173" priority="75" stopIfTrue="1" operator="equal">
      <formula>"optional"</formula>
    </cfRule>
    <cfRule type="cellIs" dxfId="172" priority="76" stopIfTrue="1" operator="equal">
      <formula>"optional if"</formula>
    </cfRule>
  </conditionalFormatting>
  <conditionalFormatting sqref="F77">
    <cfRule type="cellIs" dxfId="171" priority="181" stopIfTrue="1" operator="equal">
      <formula>"optional"</formula>
    </cfRule>
    <cfRule type="cellIs" dxfId="170" priority="182" stopIfTrue="1" operator="equal">
      <formula>"optional if"</formula>
    </cfRule>
  </conditionalFormatting>
  <conditionalFormatting sqref="F78">
    <cfRule type="cellIs" dxfId="169" priority="179" stopIfTrue="1" operator="equal">
      <formula>"optional"</formula>
    </cfRule>
    <cfRule type="cellIs" dxfId="168" priority="180" stopIfTrue="1" operator="equal">
      <formula>"optional if"</formula>
    </cfRule>
  </conditionalFormatting>
  <conditionalFormatting sqref="F79">
    <cfRule type="cellIs" dxfId="167" priority="177" stopIfTrue="1" operator="equal">
      <formula>"optional"</formula>
    </cfRule>
    <cfRule type="cellIs" dxfId="166" priority="178" stopIfTrue="1" operator="equal">
      <formula>"optional if"</formula>
    </cfRule>
  </conditionalFormatting>
  <conditionalFormatting sqref="F80">
    <cfRule type="cellIs" dxfId="165" priority="175" stopIfTrue="1" operator="equal">
      <formula>"optional"</formula>
    </cfRule>
    <cfRule type="cellIs" dxfId="164" priority="176" stopIfTrue="1" operator="equal">
      <formula>"optional if"</formula>
    </cfRule>
  </conditionalFormatting>
  <conditionalFormatting sqref="F271">
    <cfRule type="cellIs" dxfId="163" priority="13" stopIfTrue="1" operator="equal">
      <formula>"optional"</formula>
    </cfRule>
    <cfRule type="cellIs" dxfId="162" priority="14" stopIfTrue="1" operator="equal">
      <formula>"optional if"</formula>
    </cfRule>
  </conditionalFormatting>
  <conditionalFormatting sqref="F84">
    <cfRule type="cellIs" dxfId="161" priority="173" stopIfTrue="1" operator="equal">
      <formula>"optional"</formula>
    </cfRule>
    <cfRule type="cellIs" dxfId="160" priority="174" stopIfTrue="1" operator="equal">
      <formula>"optional if"</formula>
    </cfRule>
  </conditionalFormatting>
  <conditionalFormatting sqref="F85">
    <cfRule type="cellIs" dxfId="159" priority="171" stopIfTrue="1" operator="equal">
      <formula>"optional"</formula>
    </cfRule>
    <cfRule type="cellIs" dxfId="158" priority="172" stopIfTrue="1" operator="equal">
      <formula>"optional if"</formula>
    </cfRule>
  </conditionalFormatting>
  <conditionalFormatting sqref="F86">
    <cfRule type="cellIs" dxfId="157" priority="169" stopIfTrue="1" operator="equal">
      <formula>"optional"</formula>
    </cfRule>
    <cfRule type="cellIs" dxfId="156" priority="170" stopIfTrue="1" operator="equal">
      <formula>"optional if"</formula>
    </cfRule>
  </conditionalFormatting>
  <conditionalFormatting sqref="F87">
    <cfRule type="cellIs" dxfId="155" priority="167" stopIfTrue="1" operator="equal">
      <formula>"optional"</formula>
    </cfRule>
    <cfRule type="cellIs" dxfId="154" priority="168" stopIfTrue="1" operator="equal">
      <formula>"optional if"</formula>
    </cfRule>
  </conditionalFormatting>
  <conditionalFormatting sqref="F88">
    <cfRule type="cellIs" dxfId="153" priority="165" stopIfTrue="1" operator="equal">
      <formula>"optional"</formula>
    </cfRule>
    <cfRule type="cellIs" dxfId="152" priority="166" stopIfTrue="1" operator="equal">
      <formula>"optional if"</formula>
    </cfRule>
  </conditionalFormatting>
  <conditionalFormatting sqref="F89">
    <cfRule type="cellIs" dxfId="151" priority="163" stopIfTrue="1" operator="equal">
      <formula>"optional"</formula>
    </cfRule>
    <cfRule type="cellIs" dxfId="150" priority="164" stopIfTrue="1" operator="equal">
      <formula>"optional if"</formula>
    </cfRule>
  </conditionalFormatting>
  <conditionalFormatting sqref="F90">
    <cfRule type="cellIs" dxfId="149" priority="161" stopIfTrue="1" operator="equal">
      <formula>"optional"</formula>
    </cfRule>
    <cfRule type="cellIs" dxfId="148" priority="162" stopIfTrue="1" operator="equal">
      <formula>"optional if"</formula>
    </cfRule>
  </conditionalFormatting>
  <conditionalFormatting sqref="F92:F98">
    <cfRule type="cellIs" dxfId="147" priority="159" stopIfTrue="1" operator="equal">
      <formula>"optional"</formula>
    </cfRule>
    <cfRule type="cellIs" dxfId="146" priority="160" stopIfTrue="1" operator="equal">
      <formula>"optional if"</formula>
    </cfRule>
  </conditionalFormatting>
  <conditionalFormatting sqref="F101">
    <cfRule type="cellIs" dxfId="145" priority="157" stopIfTrue="1" operator="equal">
      <formula>"optional"</formula>
    </cfRule>
    <cfRule type="cellIs" dxfId="144" priority="158" stopIfTrue="1" operator="equal">
      <formula>"optional if"</formula>
    </cfRule>
  </conditionalFormatting>
  <conditionalFormatting sqref="F102">
    <cfRule type="cellIs" dxfId="143" priority="155" stopIfTrue="1" operator="equal">
      <formula>"optional"</formula>
    </cfRule>
    <cfRule type="cellIs" dxfId="142" priority="156" stopIfTrue="1" operator="equal">
      <formula>"optional if"</formula>
    </cfRule>
  </conditionalFormatting>
  <conditionalFormatting sqref="F106">
    <cfRule type="cellIs" dxfId="141" priority="153" stopIfTrue="1" operator="equal">
      <formula>"optional"</formula>
    </cfRule>
    <cfRule type="cellIs" dxfId="140" priority="154" stopIfTrue="1" operator="equal">
      <formula>"optional if"</formula>
    </cfRule>
  </conditionalFormatting>
  <conditionalFormatting sqref="F107">
    <cfRule type="cellIs" dxfId="139" priority="151" stopIfTrue="1" operator="equal">
      <formula>"optional"</formula>
    </cfRule>
    <cfRule type="cellIs" dxfId="138" priority="152" stopIfTrue="1" operator="equal">
      <formula>"optional if"</formula>
    </cfRule>
  </conditionalFormatting>
  <conditionalFormatting sqref="F108">
    <cfRule type="cellIs" dxfId="137" priority="149" stopIfTrue="1" operator="equal">
      <formula>"optional"</formula>
    </cfRule>
    <cfRule type="cellIs" dxfId="136" priority="150" stopIfTrue="1" operator="equal">
      <formula>"optional if"</formula>
    </cfRule>
  </conditionalFormatting>
  <conditionalFormatting sqref="F109">
    <cfRule type="cellIs" dxfId="135" priority="147" stopIfTrue="1" operator="equal">
      <formula>"optional"</formula>
    </cfRule>
    <cfRule type="cellIs" dxfId="134" priority="148" stopIfTrue="1" operator="equal">
      <formula>"optional if"</formula>
    </cfRule>
  </conditionalFormatting>
  <conditionalFormatting sqref="F110">
    <cfRule type="cellIs" dxfId="133" priority="145" stopIfTrue="1" operator="equal">
      <formula>"optional"</formula>
    </cfRule>
    <cfRule type="cellIs" dxfId="132" priority="146" stopIfTrue="1" operator="equal">
      <formula>"optional if"</formula>
    </cfRule>
  </conditionalFormatting>
  <conditionalFormatting sqref="F111">
    <cfRule type="cellIs" dxfId="131" priority="143" stopIfTrue="1" operator="equal">
      <formula>"optional"</formula>
    </cfRule>
    <cfRule type="cellIs" dxfId="130" priority="144" stopIfTrue="1" operator="equal">
      <formula>"optional if"</formula>
    </cfRule>
  </conditionalFormatting>
  <conditionalFormatting sqref="F115">
    <cfRule type="cellIs" dxfId="129" priority="141" stopIfTrue="1" operator="equal">
      <formula>"optional"</formula>
    </cfRule>
    <cfRule type="cellIs" dxfId="128" priority="142" stopIfTrue="1" operator="equal">
      <formula>"optional if"</formula>
    </cfRule>
  </conditionalFormatting>
  <conditionalFormatting sqref="F116">
    <cfRule type="cellIs" dxfId="127" priority="139" stopIfTrue="1" operator="equal">
      <formula>"optional"</formula>
    </cfRule>
    <cfRule type="cellIs" dxfId="126" priority="140" stopIfTrue="1" operator="equal">
      <formula>"optional if"</formula>
    </cfRule>
  </conditionalFormatting>
  <conditionalFormatting sqref="F117">
    <cfRule type="cellIs" dxfId="125" priority="137" stopIfTrue="1" operator="equal">
      <formula>"optional"</formula>
    </cfRule>
    <cfRule type="cellIs" dxfId="124" priority="138" stopIfTrue="1" operator="equal">
      <formula>"optional if"</formula>
    </cfRule>
  </conditionalFormatting>
  <conditionalFormatting sqref="F118">
    <cfRule type="cellIs" dxfId="123" priority="135" stopIfTrue="1" operator="equal">
      <formula>"optional"</formula>
    </cfRule>
    <cfRule type="cellIs" dxfId="122" priority="136" stopIfTrue="1" operator="equal">
      <formula>"optional if"</formula>
    </cfRule>
  </conditionalFormatting>
  <conditionalFormatting sqref="F119">
    <cfRule type="cellIs" dxfId="121" priority="133" stopIfTrue="1" operator="equal">
      <formula>"optional"</formula>
    </cfRule>
    <cfRule type="cellIs" dxfId="120" priority="134" stopIfTrue="1" operator="equal">
      <formula>"optional if"</formula>
    </cfRule>
  </conditionalFormatting>
  <conditionalFormatting sqref="F120">
    <cfRule type="cellIs" dxfId="119" priority="131" stopIfTrue="1" operator="equal">
      <formula>"optional"</formula>
    </cfRule>
    <cfRule type="cellIs" dxfId="118" priority="132" stopIfTrue="1" operator="equal">
      <formula>"optional if"</formula>
    </cfRule>
  </conditionalFormatting>
  <conditionalFormatting sqref="F122">
    <cfRule type="cellIs" dxfId="117" priority="129" stopIfTrue="1" operator="equal">
      <formula>"optional"</formula>
    </cfRule>
    <cfRule type="cellIs" dxfId="116" priority="130" stopIfTrue="1" operator="equal">
      <formula>"optional if"</formula>
    </cfRule>
  </conditionalFormatting>
  <conditionalFormatting sqref="F123">
    <cfRule type="cellIs" dxfId="115" priority="127" stopIfTrue="1" operator="equal">
      <formula>"optional"</formula>
    </cfRule>
    <cfRule type="cellIs" dxfId="114" priority="128" stopIfTrue="1" operator="equal">
      <formula>"optional if"</formula>
    </cfRule>
  </conditionalFormatting>
  <conditionalFormatting sqref="F124">
    <cfRule type="cellIs" dxfId="113" priority="125" stopIfTrue="1" operator="equal">
      <formula>"optional"</formula>
    </cfRule>
    <cfRule type="cellIs" dxfId="112" priority="126" stopIfTrue="1" operator="equal">
      <formula>"optional if"</formula>
    </cfRule>
  </conditionalFormatting>
  <conditionalFormatting sqref="F125:F130">
    <cfRule type="cellIs" dxfId="111" priority="123" stopIfTrue="1" operator="equal">
      <formula>"optional"</formula>
    </cfRule>
    <cfRule type="cellIs" dxfId="110" priority="124" stopIfTrue="1" operator="equal">
      <formula>"optional if"</formula>
    </cfRule>
  </conditionalFormatting>
  <conditionalFormatting sqref="F135">
    <cfRule type="cellIs" dxfId="109" priority="121" stopIfTrue="1" operator="equal">
      <formula>"optional"</formula>
    </cfRule>
    <cfRule type="cellIs" dxfId="108" priority="122" stopIfTrue="1" operator="equal">
      <formula>"optional if"</formula>
    </cfRule>
  </conditionalFormatting>
  <conditionalFormatting sqref="F139">
    <cfRule type="cellIs" dxfId="107" priority="119" stopIfTrue="1" operator="equal">
      <formula>"optional"</formula>
    </cfRule>
    <cfRule type="cellIs" dxfId="106" priority="120" stopIfTrue="1" operator="equal">
      <formula>"optional if"</formula>
    </cfRule>
  </conditionalFormatting>
  <conditionalFormatting sqref="F140">
    <cfRule type="cellIs" dxfId="105" priority="117" stopIfTrue="1" operator="equal">
      <formula>"optional"</formula>
    </cfRule>
    <cfRule type="cellIs" dxfId="104" priority="118" stopIfTrue="1" operator="equal">
      <formula>"optional if"</formula>
    </cfRule>
  </conditionalFormatting>
  <conditionalFormatting sqref="F144">
    <cfRule type="cellIs" dxfId="103" priority="115" stopIfTrue="1" operator="equal">
      <formula>"optional"</formula>
    </cfRule>
    <cfRule type="cellIs" dxfId="102" priority="116" stopIfTrue="1" operator="equal">
      <formula>"optional if"</formula>
    </cfRule>
  </conditionalFormatting>
  <conditionalFormatting sqref="F145">
    <cfRule type="cellIs" dxfId="101" priority="113" stopIfTrue="1" operator="equal">
      <formula>"optional"</formula>
    </cfRule>
    <cfRule type="cellIs" dxfId="100" priority="114" stopIfTrue="1" operator="equal">
      <formula>"optional if"</formula>
    </cfRule>
  </conditionalFormatting>
  <conditionalFormatting sqref="F146">
    <cfRule type="cellIs" dxfId="99" priority="111" stopIfTrue="1" operator="equal">
      <formula>"optional"</formula>
    </cfRule>
    <cfRule type="cellIs" dxfId="98" priority="112" stopIfTrue="1" operator="equal">
      <formula>"optional if"</formula>
    </cfRule>
  </conditionalFormatting>
  <conditionalFormatting sqref="F147">
    <cfRule type="cellIs" dxfId="97" priority="109" stopIfTrue="1" operator="equal">
      <formula>"optional"</formula>
    </cfRule>
    <cfRule type="cellIs" dxfId="96" priority="110" stopIfTrue="1" operator="equal">
      <formula>"optional if"</formula>
    </cfRule>
  </conditionalFormatting>
  <conditionalFormatting sqref="F148">
    <cfRule type="cellIs" dxfId="95" priority="107" stopIfTrue="1" operator="equal">
      <formula>"optional"</formula>
    </cfRule>
    <cfRule type="cellIs" dxfId="94" priority="108" stopIfTrue="1" operator="equal">
      <formula>"optional if"</formula>
    </cfRule>
  </conditionalFormatting>
  <conditionalFormatting sqref="F149">
    <cfRule type="cellIs" dxfId="93" priority="105" stopIfTrue="1" operator="equal">
      <formula>"optional"</formula>
    </cfRule>
    <cfRule type="cellIs" dxfId="92" priority="106" stopIfTrue="1" operator="equal">
      <formula>"optional if"</formula>
    </cfRule>
  </conditionalFormatting>
  <conditionalFormatting sqref="F150">
    <cfRule type="cellIs" dxfId="91" priority="103" stopIfTrue="1" operator="equal">
      <formula>"optional"</formula>
    </cfRule>
    <cfRule type="cellIs" dxfId="90" priority="104" stopIfTrue="1" operator="equal">
      <formula>"optional if"</formula>
    </cfRule>
  </conditionalFormatting>
  <conditionalFormatting sqref="F154">
    <cfRule type="cellIs" dxfId="89" priority="101" stopIfTrue="1" operator="equal">
      <formula>"optional"</formula>
    </cfRule>
    <cfRule type="cellIs" dxfId="88" priority="102" stopIfTrue="1" operator="equal">
      <formula>"optional if"</formula>
    </cfRule>
  </conditionalFormatting>
  <conditionalFormatting sqref="F155">
    <cfRule type="cellIs" dxfId="87" priority="99" stopIfTrue="1" operator="equal">
      <formula>"optional"</formula>
    </cfRule>
    <cfRule type="cellIs" dxfId="86" priority="100" stopIfTrue="1" operator="equal">
      <formula>"optional if"</formula>
    </cfRule>
  </conditionalFormatting>
  <conditionalFormatting sqref="F156">
    <cfRule type="cellIs" dxfId="85" priority="97" stopIfTrue="1" operator="equal">
      <formula>"optional"</formula>
    </cfRule>
    <cfRule type="cellIs" dxfId="84" priority="98" stopIfTrue="1" operator="equal">
      <formula>"optional if"</formula>
    </cfRule>
  </conditionalFormatting>
  <conditionalFormatting sqref="F157">
    <cfRule type="cellIs" dxfId="83" priority="95" stopIfTrue="1" operator="equal">
      <formula>"optional"</formula>
    </cfRule>
    <cfRule type="cellIs" dxfId="82" priority="96" stopIfTrue="1" operator="equal">
      <formula>"optional if"</formula>
    </cfRule>
  </conditionalFormatting>
  <conditionalFormatting sqref="F158">
    <cfRule type="cellIs" dxfId="81" priority="93" stopIfTrue="1" operator="equal">
      <formula>"optional"</formula>
    </cfRule>
    <cfRule type="cellIs" dxfId="80" priority="94" stopIfTrue="1" operator="equal">
      <formula>"optional if"</formula>
    </cfRule>
  </conditionalFormatting>
  <conditionalFormatting sqref="F159">
    <cfRule type="cellIs" dxfId="79" priority="91" stopIfTrue="1" operator="equal">
      <formula>"optional"</formula>
    </cfRule>
    <cfRule type="cellIs" dxfId="78" priority="92" stopIfTrue="1" operator="equal">
      <formula>"optional if"</formula>
    </cfRule>
  </conditionalFormatting>
  <conditionalFormatting sqref="F160">
    <cfRule type="cellIs" dxfId="77" priority="89" stopIfTrue="1" operator="equal">
      <formula>"optional"</formula>
    </cfRule>
    <cfRule type="cellIs" dxfId="76" priority="90" stopIfTrue="1" operator="equal">
      <formula>"optional if"</formula>
    </cfRule>
  </conditionalFormatting>
  <conditionalFormatting sqref="F169:F170">
    <cfRule type="cellIs" dxfId="75" priority="85" stopIfTrue="1" operator="equal">
      <formula>"optional"</formula>
    </cfRule>
    <cfRule type="cellIs" dxfId="74" priority="86" stopIfTrue="1" operator="equal">
      <formula>"optional if"</formula>
    </cfRule>
  </conditionalFormatting>
  <conditionalFormatting sqref="F174:F179">
    <cfRule type="cellIs" dxfId="73" priority="83" stopIfTrue="1" operator="equal">
      <formula>"optional"</formula>
    </cfRule>
    <cfRule type="cellIs" dxfId="72" priority="84" stopIfTrue="1" operator="equal">
      <formula>"optional if"</formula>
    </cfRule>
  </conditionalFormatting>
  <conditionalFormatting sqref="F183:F188">
    <cfRule type="cellIs" dxfId="71" priority="81" stopIfTrue="1" operator="equal">
      <formula>"optional"</formula>
    </cfRule>
    <cfRule type="cellIs" dxfId="70" priority="82" stopIfTrue="1" operator="equal">
      <formula>"optional if"</formula>
    </cfRule>
  </conditionalFormatting>
  <conditionalFormatting sqref="F190">
    <cfRule type="cellIs" dxfId="69" priority="79" stopIfTrue="1" operator="equal">
      <formula>"optional"</formula>
    </cfRule>
    <cfRule type="cellIs" dxfId="68" priority="80" stopIfTrue="1" operator="equal">
      <formula>"optional if"</formula>
    </cfRule>
  </conditionalFormatting>
  <conditionalFormatting sqref="F191">
    <cfRule type="cellIs" dxfId="67" priority="77" stopIfTrue="1" operator="equal">
      <formula>"optional"</formula>
    </cfRule>
    <cfRule type="cellIs" dxfId="66" priority="78" stopIfTrue="1" operator="equal">
      <formula>"optional if"</formula>
    </cfRule>
  </conditionalFormatting>
  <conditionalFormatting sqref="F230">
    <cfRule type="cellIs" dxfId="65" priority="49" stopIfTrue="1" operator="equal">
      <formula>"optional"</formula>
    </cfRule>
    <cfRule type="cellIs" dxfId="64" priority="50" stopIfTrue="1" operator="equal">
      <formula>"optional if"</formula>
    </cfRule>
  </conditionalFormatting>
  <conditionalFormatting sqref="F203">
    <cfRule type="cellIs" dxfId="63" priority="73" stopIfTrue="1" operator="equal">
      <formula>"optional"</formula>
    </cfRule>
    <cfRule type="cellIs" dxfId="62" priority="74" stopIfTrue="1" operator="equal">
      <formula>"optional if"</formula>
    </cfRule>
  </conditionalFormatting>
  <conditionalFormatting sqref="F204">
    <cfRule type="cellIs" dxfId="61" priority="71" stopIfTrue="1" operator="equal">
      <formula>"optional"</formula>
    </cfRule>
    <cfRule type="cellIs" dxfId="60" priority="72" stopIfTrue="1" operator="equal">
      <formula>"optional if"</formula>
    </cfRule>
  </conditionalFormatting>
  <conditionalFormatting sqref="F207">
    <cfRule type="cellIs" dxfId="59" priority="69" stopIfTrue="1" operator="equal">
      <formula>"optional"</formula>
    </cfRule>
    <cfRule type="cellIs" dxfId="58" priority="70" stopIfTrue="1" operator="equal">
      <formula>"optional if"</formula>
    </cfRule>
  </conditionalFormatting>
  <conditionalFormatting sqref="F208">
    <cfRule type="cellIs" dxfId="57" priority="67" stopIfTrue="1" operator="equal">
      <formula>"optional"</formula>
    </cfRule>
    <cfRule type="cellIs" dxfId="56" priority="68" stopIfTrue="1" operator="equal">
      <formula>"optional if"</formula>
    </cfRule>
  </conditionalFormatting>
  <conditionalFormatting sqref="F209">
    <cfRule type="cellIs" dxfId="55" priority="65" stopIfTrue="1" operator="equal">
      <formula>"optional"</formula>
    </cfRule>
    <cfRule type="cellIs" dxfId="54" priority="66" stopIfTrue="1" operator="equal">
      <formula>"optional if"</formula>
    </cfRule>
  </conditionalFormatting>
  <conditionalFormatting sqref="F210">
    <cfRule type="cellIs" dxfId="53" priority="63" stopIfTrue="1" operator="equal">
      <formula>"optional"</formula>
    </cfRule>
    <cfRule type="cellIs" dxfId="52" priority="64" stopIfTrue="1" operator="equal">
      <formula>"optional if"</formula>
    </cfRule>
  </conditionalFormatting>
  <conditionalFormatting sqref="F211:F215">
    <cfRule type="cellIs" dxfId="51" priority="61" stopIfTrue="1" operator="equal">
      <formula>"optional"</formula>
    </cfRule>
    <cfRule type="cellIs" dxfId="50" priority="62" stopIfTrue="1" operator="equal">
      <formula>"optional if"</formula>
    </cfRule>
  </conditionalFormatting>
  <conditionalFormatting sqref="F245">
    <cfRule type="cellIs" dxfId="49" priority="33" stopIfTrue="1" operator="equal">
      <formula>"optional"</formula>
    </cfRule>
    <cfRule type="cellIs" dxfId="48" priority="34" stopIfTrue="1" operator="equal">
      <formula>"optional if"</formula>
    </cfRule>
  </conditionalFormatting>
  <conditionalFormatting sqref="F223">
    <cfRule type="cellIs" dxfId="47" priority="59" stopIfTrue="1" operator="equal">
      <formula>"optional"</formula>
    </cfRule>
    <cfRule type="cellIs" dxfId="46" priority="60" stopIfTrue="1" operator="equal">
      <formula>"optional if"</formula>
    </cfRule>
  </conditionalFormatting>
  <conditionalFormatting sqref="F250">
    <cfRule type="cellIs" dxfId="45" priority="27" stopIfTrue="1" operator="equal">
      <formula>"optional"</formula>
    </cfRule>
    <cfRule type="cellIs" dxfId="44" priority="28" stopIfTrue="1" operator="equal">
      <formula>"optional if"</formula>
    </cfRule>
  </conditionalFormatting>
  <conditionalFormatting sqref="F225">
    <cfRule type="cellIs" dxfId="43" priority="55" stopIfTrue="1" operator="equal">
      <formula>"optional"</formula>
    </cfRule>
    <cfRule type="cellIs" dxfId="42" priority="56" stopIfTrue="1" operator="equal">
      <formula>"optional if"</formula>
    </cfRule>
  </conditionalFormatting>
  <conditionalFormatting sqref="F228">
    <cfRule type="cellIs" dxfId="41" priority="53" stopIfTrue="1" operator="equal">
      <formula>"optional"</formula>
    </cfRule>
    <cfRule type="cellIs" dxfId="40" priority="54" stopIfTrue="1" operator="equal">
      <formula>"optional if"</formula>
    </cfRule>
  </conditionalFormatting>
  <conditionalFormatting sqref="F229">
    <cfRule type="cellIs" dxfId="39" priority="51" stopIfTrue="1" operator="equal">
      <formula>"optional"</formula>
    </cfRule>
    <cfRule type="cellIs" dxfId="38" priority="52" stopIfTrue="1" operator="equal">
      <formula>"optional if"</formula>
    </cfRule>
  </conditionalFormatting>
  <conditionalFormatting sqref="F232">
    <cfRule type="cellIs" dxfId="37" priority="47" stopIfTrue="1" operator="equal">
      <formula>"optional"</formula>
    </cfRule>
    <cfRule type="cellIs" dxfId="36" priority="48" stopIfTrue="1" operator="equal">
      <formula>"optional if"</formula>
    </cfRule>
  </conditionalFormatting>
  <conditionalFormatting sqref="F233">
    <cfRule type="cellIs" dxfId="35" priority="45" stopIfTrue="1" operator="equal">
      <formula>"optional"</formula>
    </cfRule>
    <cfRule type="cellIs" dxfId="34" priority="46" stopIfTrue="1" operator="equal">
      <formula>"optional if"</formula>
    </cfRule>
  </conditionalFormatting>
  <conditionalFormatting sqref="F234">
    <cfRule type="cellIs" dxfId="33" priority="43" stopIfTrue="1" operator="equal">
      <formula>"optional"</formula>
    </cfRule>
    <cfRule type="cellIs" dxfId="32" priority="44" stopIfTrue="1" operator="equal">
      <formula>"optional if"</formula>
    </cfRule>
  </conditionalFormatting>
  <conditionalFormatting sqref="F235">
    <cfRule type="cellIs" dxfId="31" priority="41" stopIfTrue="1" operator="equal">
      <formula>"optional"</formula>
    </cfRule>
    <cfRule type="cellIs" dxfId="30" priority="42" stopIfTrue="1" operator="equal">
      <formula>"optional if"</formula>
    </cfRule>
  </conditionalFormatting>
  <conditionalFormatting sqref="F236">
    <cfRule type="cellIs" dxfId="29" priority="39" stopIfTrue="1" operator="equal">
      <formula>"optional"</formula>
    </cfRule>
    <cfRule type="cellIs" dxfId="28" priority="40" stopIfTrue="1" operator="equal">
      <formula>"optional if"</formula>
    </cfRule>
  </conditionalFormatting>
  <conditionalFormatting sqref="F274">
    <cfRule type="cellIs" dxfId="27" priority="9" stopIfTrue="1" operator="equal">
      <formula>"optional"</formula>
    </cfRule>
    <cfRule type="cellIs" dxfId="26" priority="10" stopIfTrue="1" operator="equal">
      <formula>"optional if"</formula>
    </cfRule>
  </conditionalFormatting>
  <conditionalFormatting sqref="F277">
    <cfRule type="cellIs" dxfId="25" priority="5" stopIfTrue="1" operator="equal">
      <formula>"optional"</formula>
    </cfRule>
    <cfRule type="cellIs" dxfId="24" priority="6" stopIfTrue="1" operator="equal">
      <formula>"optional if"</formula>
    </cfRule>
  </conditionalFormatting>
  <conditionalFormatting sqref="F248">
    <cfRule type="cellIs" dxfId="23" priority="31" stopIfTrue="1" operator="equal">
      <formula>"optional"</formula>
    </cfRule>
    <cfRule type="cellIs" dxfId="22" priority="32" stopIfTrue="1" operator="equal">
      <formula>"optional if"</formula>
    </cfRule>
  </conditionalFormatting>
  <conditionalFormatting sqref="F249">
    <cfRule type="cellIs" dxfId="21" priority="29" stopIfTrue="1" operator="equal">
      <formula>"optional"</formula>
    </cfRule>
    <cfRule type="cellIs" dxfId="20" priority="30" stopIfTrue="1" operator="equal">
      <formula>"optional if"</formula>
    </cfRule>
  </conditionalFormatting>
  <conditionalFormatting sqref="F252">
    <cfRule type="cellIs" dxfId="19" priority="25" stopIfTrue="1" operator="equal">
      <formula>"optional"</formula>
    </cfRule>
    <cfRule type="cellIs" dxfId="18" priority="26" stopIfTrue="1" operator="equal">
      <formula>"optional if"</formula>
    </cfRule>
  </conditionalFormatting>
  <conditionalFormatting sqref="F253">
    <cfRule type="cellIs" dxfId="17" priority="23" stopIfTrue="1" operator="equal">
      <formula>"optional"</formula>
    </cfRule>
    <cfRule type="cellIs" dxfId="16" priority="24" stopIfTrue="1" operator="equal">
      <formula>"optional if"</formula>
    </cfRule>
  </conditionalFormatting>
  <conditionalFormatting sqref="F254">
    <cfRule type="cellIs" dxfId="15" priority="21" stopIfTrue="1" operator="equal">
      <formula>"optional"</formula>
    </cfRule>
    <cfRule type="cellIs" dxfId="14" priority="22" stopIfTrue="1" operator="equal">
      <formula>"optional if"</formula>
    </cfRule>
  </conditionalFormatting>
  <conditionalFormatting sqref="F255:F260">
    <cfRule type="cellIs" dxfId="13" priority="19" stopIfTrue="1" operator="equal">
      <formula>"optional"</formula>
    </cfRule>
    <cfRule type="cellIs" dxfId="12" priority="20" stopIfTrue="1" operator="equal">
      <formula>"optional if"</formula>
    </cfRule>
  </conditionalFormatting>
  <conditionalFormatting sqref="F264">
    <cfRule type="cellIs" dxfId="11" priority="17" stopIfTrue="1" operator="equal">
      <formula>"optional"</formula>
    </cfRule>
    <cfRule type="cellIs" dxfId="10" priority="18" stopIfTrue="1" operator="equal">
      <formula>"optional if"</formula>
    </cfRule>
  </conditionalFormatting>
  <conditionalFormatting sqref="F270">
    <cfRule type="cellIs" dxfId="9" priority="15" stopIfTrue="1" operator="equal">
      <formula>"optional"</formula>
    </cfRule>
    <cfRule type="cellIs" dxfId="8" priority="16" stopIfTrue="1" operator="equal">
      <formula>"optional if"</formula>
    </cfRule>
  </conditionalFormatting>
  <conditionalFormatting sqref="F273">
    <cfRule type="cellIs" dxfId="7" priority="11" stopIfTrue="1" operator="equal">
      <formula>"optional"</formula>
    </cfRule>
    <cfRule type="cellIs" dxfId="6" priority="12" stopIfTrue="1" operator="equal">
      <formula>"optional if"</formula>
    </cfRule>
  </conditionalFormatting>
  <conditionalFormatting sqref="F276">
    <cfRule type="cellIs" dxfId="5" priority="7" stopIfTrue="1" operator="equal">
      <formula>"optional"</formula>
    </cfRule>
    <cfRule type="cellIs" dxfId="4" priority="8" stopIfTrue="1" operator="equal">
      <formula>"optional if"</formula>
    </cfRule>
  </conditionalFormatting>
  <conditionalFormatting sqref="C57:D57 D58:D60">
    <cfRule type="cellIs" dxfId="3" priority="3" stopIfTrue="1" operator="equal">
      <formula>"optional"</formula>
    </cfRule>
    <cfRule type="cellIs" dxfId="2" priority="4" stopIfTrue="1" operator="equal">
      <formula>"optional if"</formula>
    </cfRule>
  </conditionalFormatting>
  <conditionalFormatting sqref="D212:D215">
    <cfRule type="cellIs" dxfId="1" priority="1" stopIfTrue="1" operator="equal">
      <formula>"optional"</formula>
    </cfRule>
    <cfRule type="cellIs" dxfId="0" priority="2" stopIfTrue="1" operator="equal">
      <formula>"optional if"</formula>
    </cfRule>
  </conditionalFormatting>
  <pageMargins left="0.25" right="0.25" top="0.75" bottom="0.75" header="0.3" footer="0.3"/>
  <pageSetup paperSize="8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A12" sqref="A12:XFD13"/>
    </sheetView>
  </sheetViews>
  <sheetFormatPr defaultRowHeight="14" x14ac:dyDescent="0.3"/>
  <cols>
    <col min="1" max="1" width="40.54296875" bestFit="1" customWidth="1"/>
    <col min="2" max="2" width="78.453125" customWidth="1"/>
    <col min="3" max="3" width="82.54296875" customWidth="1"/>
  </cols>
  <sheetData>
    <row r="1" spans="1:4" ht="19" x14ac:dyDescent="0.4">
      <c r="A1" s="1"/>
      <c r="B1" s="1"/>
      <c r="C1" s="1"/>
      <c r="D1" s="2"/>
    </row>
    <row r="2" spans="1:4" ht="19" x14ac:dyDescent="0.4">
      <c r="A2" s="3" t="s">
        <v>0</v>
      </c>
      <c r="B2" s="3" t="s">
        <v>1</v>
      </c>
      <c r="C2" s="3" t="s">
        <v>2</v>
      </c>
      <c r="D2" s="2"/>
    </row>
    <row r="3" spans="1:4" ht="19" x14ac:dyDescent="0.4">
      <c r="A3" s="4" t="s">
        <v>3</v>
      </c>
      <c r="B3" s="5" t="s">
        <v>4</v>
      </c>
      <c r="C3" s="5" t="s">
        <v>4</v>
      </c>
      <c r="D3" s="2" t="s">
        <v>5</v>
      </c>
    </row>
    <row r="4" spans="1:4" ht="19" x14ac:dyDescent="0.4">
      <c r="A4" s="4" t="s">
        <v>6</v>
      </c>
      <c r="B4" s="5" t="s">
        <v>7</v>
      </c>
      <c r="C4" s="5" t="s">
        <v>7</v>
      </c>
      <c r="D4" s="2" t="s">
        <v>5</v>
      </c>
    </row>
    <row r="5" spans="1:4" ht="19" x14ac:dyDescent="0.4">
      <c r="A5" s="4" t="s">
        <v>3</v>
      </c>
      <c r="B5" s="6" t="s">
        <v>8</v>
      </c>
      <c r="C5" s="7" t="s">
        <v>8</v>
      </c>
      <c r="D5" s="2" t="s">
        <v>5</v>
      </c>
    </row>
    <row r="6" spans="1:4" ht="19" x14ac:dyDescent="0.4">
      <c r="A6" s="4" t="s">
        <v>3</v>
      </c>
      <c r="B6" s="6" t="s">
        <v>9</v>
      </c>
      <c r="C6" s="7" t="s">
        <v>9</v>
      </c>
      <c r="D6" s="2" t="s">
        <v>5</v>
      </c>
    </row>
    <row r="7" spans="1:4" ht="19" x14ac:dyDescent="0.4">
      <c r="A7" s="4" t="s">
        <v>3</v>
      </c>
      <c r="B7" s="6" t="s">
        <v>10</v>
      </c>
      <c r="C7" s="7" t="s">
        <v>10</v>
      </c>
      <c r="D7" s="2" t="s">
        <v>5</v>
      </c>
    </row>
    <row r="8" spans="1:4" ht="19" x14ac:dyDescent="0.4">
      <c r="A8" s="4" t="s">
        <v>3</v>
      </c>
      <c r="B8" s="6" t="s">
        <v>11</v>
      </c>
      <c r="C8" s="7" t="s">
        <v>12</v>
      </c>
      <c r="D8" s="2"/>
    </row>
    <row r="9" spans="1:4" ht="19" x14ac:dyDescent="0.4">
      <c r="A9" s="4" t="s">
        <v>3</v>
      </c>
      <c r="B9" s="6" t="s">
        <v>13</v>
      </c>
      <c r="C9" s="7" t="s">
        <v>14</v>
      </c>
      <c r="D9" s="2"/>
    </row>
    <row r="10" spans="1:4" ht="19" x14ac:dyDescent="0.4">
      <c r="A10" s="4" t="s">
        <v>3</v>
      </c>
      <c r="B10" s="6" t="s">
        <v>15</v>
      </c>
      <c r="C10" s="7" t="s">
        <v>16</v>
      </c>
      <c r="D10" s="2"/>
    </row>
    <row r="11" spans="1:4" ht="19" x14ac:dyDescent="0.4">
      <c r="A11" s="4" t="s">
        <v>3</v>
      </c>
      <c r="B11" s="6" t="s">
        <v>17</v>
      </c>
      <c r="C11" s="7" t="s">
        <v>18</v>
      </c>
      <c r="D11" s="2"/>
    </row>
    <row r="12" spans="1:4" s="21" customFormat="1" ht="19" x14ac:dyDescent="0.4">
      <c r="A12" s="4" t="s">
        <v>3</v>
      </c>
      <c r="B12" s="136" t="s">
        <v>19</v>
      </c>
      <c r="C12" s="124" t="s">
        <v>19</v>
      </c>
      <c r="D12" s="137" t="s">
        <v>5</v>
      </c>
    </row>
    <row r="13" spans="1:4" s="21" customFormat="1" ht="19" x14ac:dyDescent="0.4">
      <c r="A13" s="52" t="s">
        <v>3</v>
      </c>
      <c r="B13" s="52" t="s">
        <v>20</v>
      </c>
      <c r="C13" s="52" t="s">
        <v>20</v>
      </c>
      <c r="D13" s="137" t="s">
        <v>5</v>
      </c>
    </row>
    <row r="14" spans="1:4" ht="19" x14ac:dyDescent="0.4">
      <c r="A14" s="8"/>
      <c r="B14" s="9"/>
      <c r="C14" s="9"/>
      <c r="D14" s="2"/>
    </row>
    <row r="15" spans="1:4" ht="19" x14ac:dyDescent="0.4">
      <c r="A15" s="8"/>
      <c r="B15" s="9"/>
      <c r="C15" s="9"/>
      <c r="D15" s="2"/>
    </row>
    <row r="16" spans="1:4" ht="19" x14ac:dyDescent="0.4">
      <c r="A16" s="10" t="s">
        <v>21</v>
      </c>
      <c r="B16" s="10" t="s">
        <v>1</v>
      </c>
      <c r="C16" s="10" t="s">
        <v>2</v>
      </c>
      <c r="D16" s="2"/>
    </row>
    <row r="17" spans="1:4" ht="19" x14ac:dyDescent="0.4">
      <c r="A17" s="11" t="s">
        <v>3</v>
      </c>
      <c r="B17" s="12" t="s">
        <v>22</v>
      </c>
      <c r="C17" s="12" t="s">
        <v>22</v>
      </c>
      <c r="D17" s="2" t="s">
        <v>5</v>
      </c>
    </row>
    <row r="18" spans="1:4" ht="19" x14ac:dyDescent="0.4">
      <c r="A18" s="11" t="s">
        <v>3</v>
      </c>
      <c r="B18" s="12" t="s">
        <v>23</v>
      </c>
      <c r="C18" s="12" t="s">
        <v>24</v>
      </c>
      <c r="D18" s="2"/>
    </row>
    <row r="19" spans="1:4" ht="19" x14ac:dyDescent="0.4">
      <c r="A19" s="11" t="s">
        <v>3</v>
      </c>
      <c r="B19" s="12" t="s">
        <v>25</v>
      </c>
      <c r="C19" s="12" t="s">
        <v>26</v>
      </c>
      <c r="D19" s="2"/>
    </row>
    <row r="20" spans="1:4" ht="19" x14ac:dyDescent="0.4">
      <c r="A20" s="13"/>
      <c r="B20" s="13"/>
      <c r="C20" s="14"/>
      <c r="D20" s="2"/>
    </row>
    <row r="21" spans="1:4" ht="19" x14ac:dyDescent="0.4">
      <c r="A21" s="13"/>
      <c r="B21" s="13"/>
      <c r="C21" s="14"/>
      <c r="D21" s="2"/>
    </row>
    <row r="22" spans="1:4" ht="19" x14ac:dyDescent="0.4">
      <c r="A22" s="10" t="s">
        <v>27</v>
      </c>
      <c r="B22" s="10" t="s">
        <v>1</v>
      </c>
      <c r="C22" s="10" t="s">
        <v>2</v>
      </c>
      <c r="D22" s="2"/>
    </row>
    <row r="23" spans="1:4" ht="19" x14ac:dyDescent="0.4">
      <c r="A23" s="11" t="s">
        <v>3</v>
      </c>
      <c r="B23" s="12" t="s">
        <v>28</v>
      </c>
      <c r="C23" s="12" t="s">
        <v>28</v>
      </c>
      <c r="D23" s="2" t="s">
        <v>5</v>
      </c>
    </row>
    <row r="24" spans="1:4" ht="19" x14ac:dyDescent="0.4">
      <c r="A24" s="11" t="s">
        <v>3</v>
      </c>
      <c r="B24" s="12" t="s">
        <v>29</v>
      </c>
      <c r="C24" s="12" t="s">
        <v>29</v>
      </c>
      <c r="D24" s="2" t="s">
        <v>5</v>
      </c>
    </row>
    <row r="25" spans="1:4" ht="19" x14ac:dyDescent="0.4">
      <c r="A25" s="11" t="s">
        <v>3</v>
      </c>
      <c r="B25" s="12" t="s">
        <v>30</v>
      </c>
      <c r="C25" s="12" t="s">
        <v>30</v>
      </c>
      <c r="D25" s="2" t="s">
        <v>5</v>
      </c>
    </row>
    <row r="26" spans="1:4" ht="19" x14ac:dyDescent="0.4">
      <c r="A26" s="11" t="s">
        <v>3</v>
      </c>
      <c r="B26" t="s">
        <v>31</v>
      </c>
      <c r="C26" s="15" t="s">
        <v>31</v>
      </c>
      <c r="D26" s="2" t="s">
        <v>5</v>
      </c>
    </row>
    <row r="27" spans="1:4" ht="19" x14ac:dyDescent="0.4">
      <c r="A27" s="11" t="s">
        <v>3</v>
      </c>
      <c r="B27" s="12" t="s">
        <v>32</v>
      </c>
      <c r="C27" s="12" t="s">
        <v>32</v>
      </c>
      <c r="D27" s="2" t="s">
        <v>5</v>
      </c>
    </row>
    <row r="28" spans="1:4" ht="19" x14ac:dyDescent="0.4">
      <c r="A28" s="11" t="s">
        <v>3</v>
      </c>
      <c r="B28" s="12" t="s">
        <v>33</v>
      </c>
      <c r="C28" s="12" t="s">
        <v>33</v>
      </c>
      <c r="D28" s="2" t="s">
        <v>5</v>
      </c>
    </row>
    <row r="29" spans="1:4" ht="19" x14ac:dyDescent="0.4">
      <c r="A29" s="11" t="s">
        <v>3</v>
      </c>
      <c r="B29" s="12" t="s">
        <v>34</v>
      </c>
      <c r="C29" s="12" t="s">
        <v>35</v>
      </c>
      <c r="D29" s="16"/>
    </row>
    <row r="30" spans="1:4" ht="19" x14ac:dyDescent="0.4">
      <c r="A30" s="11" t="s">
        <v>3</v>
      </c>
      <c r="B30" s="12" t="s">
        <v>36</v>
      </c>
      <c r="C30" s="12" t="s">
        <v>37</v>
      </c>
      <c r="D30" s="16"/>
    </row>
    <row r="31" spans="1:4" ht="19" x14ac:dyDescent="0.4">
      <c r="A31" s="11" t="s">
        <v>3</v>
      </c>
      <c r="B31" s="12" t="s">
        <v>38</v>
      </c>
      <c r="C31" s="12" t="s">
        <v>39</v>
      </c>
      <c r="D31" s="16"/>
    </row>
    <row r="32" spans="1:4" ht="19" x14ac:dyDescent="0.4">
      <c r="A32" s="11" t="s">
        <v>3</v>
      </c>
      <c r="B32" s="12" t="s">
        <v>40</v>
      </c>
      <c r="C32" s="12" t="s">
        <v>41</v>
      </c>
      <c r="D32" s="16"/>
    </row>
    <row r="33" spans="1:4" ht="25" x14ac:dyDescent="0.4">
      <c r="A33" s="11" t="s">
        <v>3</v>
      </c>
      <c r="B33" s="12" t="s">
        <v>42</v>
      </c>
      <c r="C33" s="12" t="s">
        <v>43</v>
      </c>
      <c r="D33" s="16"/>
    </row>
    <row r="34" spans="1:4" ht="25" x14ac:dyDescent="0.4">
      <c r="A34" s="11" t="s">
        <v>3</v>
      </c>
      <c r="B34" s="12" t="s">
        <v>44</v>
      </c>
      <c r="C34" s="12" t="s">
        <v>45</v>
      </c>
      <c r="D34" s="16"/>
    </row>
    <row r="35" spans="1:4" ht="25" x14ac:dyDescent="0.4">
      <c r="A35" s="11" t="s">
        <v>3</v>
      </c>
      <c r="B35" s="12" t="s">
        <v>46</v>
      </c>
      <c r="C35" s="12" t="s">
        <v>47</v>
      </c>
      <c r="D35" s="16"/>
    </row>
    <row r="36" spans="1:4" ht="19" x14ac:dyDescent="0.4">
      <c r="A36" s="11" t="s">
        <v>3</v>
      </c>
      <c r="B36" s="12" t="s">
        <v>48</v>
      </c>
      <c r="C36" s="12" t="s">
        <v>49</v>
      </c>
      <c r="D36" s="16"/>
    </row>
    <row r="37" spans="1:4" s="130" customFormat="1" ht="19" x14ac:dyDescent="0.4">
      <c r="A37" s="127" t="s">
        <v>3</v>
      </c>
      <c r="B37" s="128" t="s">
        <v>406</v>
      </c>
      <c r="C37" s="128" t="s">
        <v>406</v>
      </c>
      <c r="D37" s="129" t="s">
        <v>5</v>
      </c>
    </row>
    <row r="38" spans="1:4" s="130" customFormat="1" ht="19" x14ac:dyDescent="0.4">
      <c r="A38" s="127" t="s">
        <v>3</v>
      </c>
      <c r="B38" s="128" t="s">
        <v>407</v>
      </c>
      <c r="C38" s="128" t="s">
        <v>407</v>
      </c>
      <c r="D38" s="129" t="s">
        <v>5</v>
      </c>
    </row>
    <row r="39" spans="1:4" ht="19" x14ac:dyDescent="0.4">
      <c r="A39" s="17"/>
      <c r="B39" s="18"/>
      <c r="C39" s="18"/>
      <c r="D39" s="2"/>
    </row>
    <row r="40" spans="1:4" ht="19" x14ac:dyDescent="0.4">
      <c r="A40" s="13"/>
      <c r="B40" s="13"/>
      <c r="C40" s="14"/>
      <c r="D40" s="2"/>
    </row>
    <row r="41" spans="1:4" ht="19" x14ac:dyDescent="0.4">
      <c r="A41" s="10" t="s">
        <v>50</v>
      </c>
      <c r="B41" s="10" t="s">
        <v>1</v>
      </c>
      <c r="C41" s="10" t="s">
        <v>2</v>
      </c>
      <c r="D41" s="2"/>
    </row>
    <row r="42" spans="1:4" ht="19" x14ac:dyDescent="0.4">
      <c r="A42" s="11" t="s">
        <v>3</v>
      </c>
      <c r="B42" s="12" t="s">
        <v>51</v>
      </c>
      <c r="C42" s="12" t="s">
        <v>51</v>
      </c>
      <c r="D42" s="2" t="s">
        <v>5</v>
      </c>
    </row>
    <row r="43" spans="1:4" ht="19" x14ac:dyDescent="0.4">
      <c r="A43" s="11" t="s">
        <v>3</v>
      </c>
      <c r="B43" s="12" t="s">
        <v>52</v>
      </c>
      <c r="C43" s="12" t="s">
        <v>52</v>
      </c>
      <c r="D43" s="2" t="s">
        <v>5</v>
      </c>
    </row>
    <row r="44" spans="1:4" ht="19" x14ac:dyDescent="0.4">
      <c r="A44" s="11" t="s">
        <v>3</v>
      </c>
      <c r="B44" s="12" t="s">
        <v>53</v>
      </c>
      <c r="C44" s="12" t="s">
        <v>53</v>
      </c>
      <c r="D44" s="2" t="s">
        <v>5</v>
      </c>
    </row>
    <row r="45" spans="1:4" ht="19" x14ac:dyDescent="0.4">
      <c r="A45" s="11" t="s">
        <v>3</v>
      </c>
      <c r="B45" s="12" t="s">
        <v>54</v>
      </c>
      <c r="C45" s="12" t="s">
        <v>54</v>
      </c>
      <c r="D45" s="2" t="s">
        <v>5</v>
      </c>
    </row>
    <row r="46" spans="1:4" ht="19" x14ac:dyDescent="0.4">
      <c r="A46" s="11" t="s">
        <v>3</v>
      </c>
      <c r="B46" s="12" t="s">
        <v>55</v>
      </c>
      <c r="C46" s="12" t="s">
        <v>55</v>
      </c>
      <c r="D46" s="2" t="s">
        <v>5</v>
      </c>
    </row>
    <row r="47" spans="1:4" ht="19" x14ac:dyDescent="0.4">
      <c r="A47" s="11" t="s">
        <v>3</v>
      </c>
      <c r="B47" s="12" t="s">
        <v>56</v>
      </c>
      <c r="C47" s="12" t="s">
        <v>56</v>
      </c>
      <c r="D47" s="2" t="s">
        <v>5</v>
      </c>
    </row>
    <row r="48" spans="1:4" ht="19" x14ac:dyDescent="0.4">
      <c r="A48" s="11" t="s">
        <v>3</v>
      </c>
      <c r="B48" s="12" t="s">
        <v>57</v>
      </c>
      <c r="C48" s="12" t="s">
        <v>58</v>
      </c>
      <c r="D48" s="2"/>
    </row>
    <row r="49" spans="1:4" ht="19" x14ac:dyDescent="0.4">
      <c r="A49" s="11" t="s">
        <v>3</v>
      </c>
      <c r="B49" s="12" t="s">
        <v>59</v>
      </c>
      <c r="C49" s="12" t="s">
        <v>60</v>
      </c>
      <c r="D49" s="2"/>
    </row>
    <row r="50" spans="1:4" ht="19" x14ac:dyDescent="0.4">
      <c r="A50" s="11" t="s">
        <v>3</v>
      </c>
      <c r="B50" s="12" t="s">
        <v>61</v>
      </c>
      <c r="C50" s="12" t="s">
        <v>62</v>
      </c>
      <c r="D50" s="2"/>
    </row>
    <row r="51" spans="1:4" ht="19" x14ac:dyDescent="0.4">
      <c r="A51" s="11" t="s">
        <v>3</v>
      </c>
      <c r="B51" s="12" t="s">
        <v>63</v>
      </c>
      <c r="C51" s="12" t="s">
        <v>64</v>
      </c>
      <c r="D51" s="2"/>
    </row>
    <row r="52" spans="1:4" ht="25" x14ac:dyDescent="0.4">
      <c r="A52" s="11" t="s">
        <v>3</v>
      </c>
      <c r="B52" s="12" t="s">
        <v>65</v>
      </c>
      <c r="C52" s="12" t="s">
        <v>66</v>
      </c>
      <c r="D52" s="2"/>
    </row>
    <row r="53" spans="1:4" ht="25" x14ac:dyDescent="0.4">
      <c r="A53" s="11" t="s">
        <v>3</v>
      </c>
      <c r="B53" s="12" t="s">
        <v>67</v>
      </c>
      <c r="C53" s="12" t="s">
        <v>68</v>
      </c>
      <c r="D53" s="2"/>
    </row>
    <row r="54" spans="1:4" ht="25" x14ac:dyDescent="0.4">
      <c r="A54" s="11" t="s">
        <v>3</v>
      </c>
      <c r="B54" s="12" t="s">
        <v>69</v>
      </c>
      <c r="C54" s="12" t="s">
        <v>70</v>
      </c>
      <c r="D54" s="2"/>
    </row>
    <row r="55" spans="1:4" ht="19" x14ac:dyDescent="0.4">
      <c r="A55" s="11" t="s">
        <v>3</v>
      </c>
      <c r="B55" s="12" t="s">
        <v>71</v>
      </c>
      <c r="C55" s="12" t="s">
        <v>72</v>
      </c>
      <c r="D55" s="2"/>
    </row>
    <row r="56" spans="1:4" s="130" customFormat="1" ht="19" x14ac:dyDescent="0.4">
      <c r="A56" s="127" t="s">
        <v>3</v>
      </c>
      <c r="B56" s="128" t="s">
        <v>408</v>
      </c>
      <c r="C56" s="128" t="s">
        <v>408</v>
      </c>
      <c r="D56" s="129" t="s">
        <v>5</v>
      </c>
    </row>
    <row r="57" spans="1:4" s="130" customFormat="1" ht="19" x14ac:dyDescent="0.4">
      <c r="A57" s="127" t="s">
        <v>3</v>
      </c>
      <c r="B57" s="128" t="s">
        <v>409</v>
      </c>
      <c r="C57" s="128" t="s">
        <v>409</v>
      </c>
      <c r="D57" s="129" t="s">
        <v>5</v>
      </c>
    </row>
    <row r="58" spans="1:4" ht="19" x14ac:dyDescent="0.4">
      <c r="A58" s="17"/>
      <c r="B58" s="14"/>
      <c r="C58" s="14"/>
      <c r="D58" s="2"/>
    </row>
    <row r="59" spans="1:4" ht="19" x14ac:dyDescent="0.4">
      <c r="A59" s="13"/>
      <c r="B59" s="13"/>
      <c r="C59" s="13"/>
      <c r="D59" s="2"/>
    </row>
    <row r="60" spans="1:4" ht="19" x14ac:dyDescent="0.4">
      <c r="A60" s="10" t="s">
        <v>73</v>
      </c>
      <c r="B60" s="10" t="s">
        <v>1</v>
      </c>
      <c r="C60" s="10" t="s">
        <v>2</v>
      </c>
      <c r="D60" s="2"/>
    </row>
    <row r="61" spans="1:4" ht="19" x14ac:dyDescent="0.4">
      <c r="A61" s="11" t="s">
        <v>3</v>
      </c>
      <c r="B61" s="12" t="s">
        <v>74</v>
      </c>
      <c r="C61" s="12" t="s">
        <v>74</v>
      </c>
      <c r="D61" s="2" t="s">
        <v>5</v>
      </c>
    </row>
    <row r="62" spans="1:4" ht="19" x14ac:dyDescent="0.4">
      <c r="A62" s="11" t="s">
        <v>3</v>
      </c>
      <c r="B62" s="12" t="s">
        <v>75</v>
      </c>
      <c r="C62" s="12" t="s">
        <v>76</v>
      </c>
      <c r="D62" s="2"/>
    </row>
    <row r="63" spans="1:4" ht="19" x14ac:dyDescent="0.4">
      <c r="A63" s="11" t="s">
        <v>3</v>
      </c>
      <c r="B63" s="12" t="s">
        <v>77</v>
      </c>
      <c r="C63" s="12" t="s">
        <v>78</v>
      </c>
      <c r="D63" s="2"/>
    </row>
    <row r="64" spans="1:4" ht="19" x14ac:dyDescent="0.4">
      <c r="A64" s="17"/>
      <c r="B64" s="14"/>
      <c r="C64" s="14"/>
      <c r="D64" s="2"/>
    </row>
    <row r="65" spans="1:4" ht="19" x14ac:dyDescent="0.4">
      <c r="A65" s="13"/>
      <c r="B65" s="13"/>
      <c r="C65" s="13"/>
      <c r="D65" s="2"/>
    </row>
    <row r="66" spans="1:4" ht="19" x14ac:dyDescent="0.4">
      <c r="A66" s="10" t="s">
        <v>79</v>
      </c>
      <c r="B66" s="10" t="s">
        <v>1</v>
      </c>
      <c r="C66" s="10" t="s">
        <v>2</v>
      </c>
      <c r="D66" s="2"/>
    </row>
    <row r="67" spans="1:4" ht="19" x14ac:dyDescent="0.4">
      <c r="A67" s="11" t="s">
        <v>3</v>
      </c>
      <c r="B67" s="12" t="s">
        <v>80</v>
      </c>
      <c r="C67" s="12" t="s">
        <v>80</v>
      </c>
      <c r="D67" s="2" t="s">
        <v>5</v>
      </c>
    </row>
    <row r="68" spans="1:4" ht="19" x14ac:dyDescent="0.4">
      <c r="A68" s="11" t="s">
        <v>3</v>
      </c>
      <c r="B68" s="12" t="s">
        <v>81</v>
      </c>
      <c r="C68" s="12" t="s">
        <v>81</v>
      </c>
      <c r="D68" s="2" t="s">
        <v>5</v>
      </c>
    </row>
    <row r="69" spans="1:4" ht="19" x14ac:dyDescent="0.4">
      <c r="A69" s="11" t="s">
        <v>3</v>
      </c>
      <c r="B69" s="12" t="s">
        <v>82</v>
      </c>
      <c r="C69" s="12" t="s">
        <v>82</v>
      </c>
      <c r="D69" s="2" t="s">
        <v>5</v>
      </c>
    </row>
    <row r="70" spans="1:4" ht="25" x14ac:dyDescent="0.4">
      <c r="A70" s="11" t="s">
        <v>3</v>
      </c>
      <c r="B70" s="12" t="s">
        <v>83</v>
      </c>
      <c r="C70" s="12" t="s">
        <v>84</v>
      </c>
      <c r="D70" s="2"/>
    </row>
    <row r="71" spans="1:4" ht="19" x14ac:dyDescent="0.4">
      <c r="A71" s="11" t="s">
        <v>3</v>
      </c>
      <c r="B71" s="12" t="s">
        <v>85</v>
      </c>
      <c r="C71" s="12" t="s">
        <v>86</v>
      </c>
      <c r="D71" s="2"/>
    </row>
    <row r="72" spans="1:4" ht="19" x14ac:dyDescent="0.4">
      <c r="A72" s="11" t="s">
        <v>3</v>
      </c>
      <c r="B72" s="12" t="s">
        <v>87</v>
      </c>
      <c r="C72" s="12" t="s">
        <v>88</v>
      </c>
      <c r="D72" s="2"/>
    </row>
    <row r="73" spans="1:4" ht="19" x14ac:dyDescent="0.4">
      <c r="A73" s="11" t="s">
        <v>3</v>
      </c>
      <c r="B73" s="12" t="s">
        <v>89</v>
      </c>
      <c r="C73" s="12" t="s">
        <v>90</v>
      </c>
      <c r="D73" s="2"/>
    </row>
    <row r="74" spans="1:4" s="130" customFormat="1" ht="19" x14ac:dyDescent="0.4">
      <c r="A74" s="127" t="s">
        <v>3</v>
      </c>
      <c r="B74" s="128" t="s">
        <v>410</v>
      </c>
      <c r="C74" s="128" t="s">
        <v>410</v>
      </c>
      <c r="D74" s="129" t="s">
        <v>5</v>
      </c>
    </row>
    <row r="75" spans="1:4" s="130" customFormat="1" ht="19" x14ac:dyDescent="0.4">
      <c r="A75" s="127" t="s">
        <v>3</v>
      </c>
      <c r="B75" s="128" t="s">
        <v>411</v>
      </c>
      <c r="C75" s="128" t="s">
        <v>411</v>
      </c>
      <c r="D75" s="129" t="s">
        <v>5</v>
      </c>
    </row>
    <row r="76" spans="1:4" ht="19" x14ac:dyDescent="0.4">
      <c r="A76" s="13"/>
      <c r="B76" s="13"/>
      <c r="C76" s="13"/>
      <c r="D76" s="2"/>
    </row>
    <row r="77" spans="1:4" ht="19" x14ac:dyDescent="0.4">
      <c r="A77" s="13"/>
      <c r="B77" s="13"/>
      <c r="C77" s="13"/>
      <c r="D77" s="2"/>
    </row>
    <row r="78" spans="1:4" ht="19" x14ac:dyDescent="0.4">
      <c r="A78" s="10" t="s">
        <v>91</v>
      </c>
      <c r="B78" s="10" t="s">
        <v>1</v>
      </c>
      <c r="C78" s="10" t="s">
        <v>2</v>
      </c>
      <c r="D78" s="2"/>
    </row>
    <row r="79" spans="1:4" ht="19" x14ac:dyDescent="0.4">
      <c r="A79" s="11" t="s">
        <v>3</v>
      </c>
      <c r="B79" s="12" t="s">
        <v>92</v>
      </c>
      <c r="C79" s="12" t="s">
        <v>92</v>
      </c>
      <c r="D79" s="2" t="s">
        <v>5</v>
      </c>
    </row>
    <row r="80" spans="1:4" ht="19" x14ac:dyDescent="0.4">
      <c r="A80" s="11" t="s">
        <v>3</v>
      </c>
      <c r="B80" s="12" t="s">
        <v>93</v>
      </c>
      <c r="C80" s="12" t="s">
        <v>93</v>
      </c>
      <c r="D80" s="2" t="s">
        <v>5</v>
      </c>
    </row>
    <row r="81" spans="1:4" ht="19" x14ac:dyDescent="0.4">
      <c r="A81" s="11" t="s">
        <v>3</v>
      </c>
      <c r="B81" s="12" t="s">
        <v>94</v>
      </c>
      <c r="C81" s="12" t="s">
        <v>94</v>
      </c>
      <c r="D81" s="2" t="s">
        <v>5</v>
      </c>
    </row>
    <row r="82" spans="1:4" ht="19" x14ac:dyDescent="0.4">
      <c r="A82" s="11" t="s">
        <v>3</v>
      </c>
      <c r="B82" s="12" t="s">
        <v>95</v>
      </c>
      <c r="C82" s="12" t="s">
        <v>95</v>
      </c>
      <c r="D82" s="2" t="s">
        <v>5</v>
      </c>
    </row>
    <row r="83" spans="1:4" ht="19" x14ac:dyDescent="0.4">
      <c r="D83" s="2"/>
    </row>
    <row r="84" spans="1:4" ht="19" x14ac:dyDescent="0.4">
      <c r="D84" s="2"/>
    </row>
    <row r="85" spans="1:4" ht="19" x14ac:dyDescent="0.4">
      <c r="A85" s="10" t="s">
        <v>96</v>
      </c>
      <c r="B85" s="10" t="s">
        <v>1</v>
      </c>
      <c r="C85" s="10" t="s">
        <v>2</v>
      </c>
      <c r="D85" s="2"/>
    </row>
    <row r="86" spans="1:4" ht="19" x14ac:dyDescent="0.4">
      <c r="A86" s="52" t="s">
        <v>97</v>
      </c>
      <c r="B86" s="52" t="s">
        <v>98</v>
      </c>
      <c r="C86" s="52" t="s">
        <v>99</v>
      </c>
      <c r="D86" s="2" t="s">
        <v>100</v>
      </c>
    </row>
    <row r="87" spans="1:4" ht="19" x14ac:dyDescent="0.4">
      <c r="A87" s="19" t="s">
        <v>97</v>
      </c>
      <c r="B87" s="19" t="s">
        <v>101</v>
      </c>
      <c r="C87" s="52" t="s">
        <v>102</v>
      </c>
      <c r="D87" s="2" t="s">
        <v>100</v>
      </c>
    </row>
    <row r="88" spans="1:4" ht="19" x14ac:dyDescent="0.4">
      <c r="A88" s="52" t="s">
        <v>97</v>
      </c>
      <c r="B88" s="20" t="s">
        <v>103</v>
      </c>
      <c r="C88" s="52" t="s">
        <v>104</v>
      </c>
      <c r="D88" s="2" t="s">
        <v>100</v>
      </c>
    </row>
    <row r="89" spans="1:4" ht="19" x14ac:dyDescent="0.4">
      <c r="B89" s="21"/>
      <c r="C89" s="21"/>
      <c r="D89" s="2"/>
    </row>
    <row r="90" spans="1:4" ht="19" x14ac:dyDescent="0.4">
      <c r="A90" s="52" t="s">
        <v>105</v>
      </c>
      <c r="B90" s="22" t="s">
        <v>106</v>
      </c>
      <c r="C90" s="23" t="s">
        <v>107</v>
      </c>
      <c r="D90" s="2"/>
    </row>
    <row r="91" spans="1:4" ht="19" x14ac:dyDescent="0.4">
      <c r="A91" s="52" t="s">
        <v>105</v>
      </c>
      <c r="B91" s="22" t="s">
        <v>108</v>
      </c>
      <c r="C91" s="23" t="s">
        <v>107</v>
      </c>
      <c r="D91" s="2"/>
    </row>
    <row r="92" spans="1:4" ht="19" x14ac:dyDescent="0.4">
      <c r="A92" s="52" t="s">
        <v>105</v>
      </c>
      <c r="B92" s="22" t="s">
        <v>109</v>
      </c>
      <c r="C92" s="23" t="s">
        <v>107</v>
      </c>
      <c r="D92" s="2"/>
    </row>
    <row r="93" spans="1:4" ht="22" x14ac:dyDescent="0.4">
      <c r="A93" s="24" t="s">
        <v>270</v>
      </c>
      <c r="B93" s="25" t="s">
        <v>5</v>
      </c>
      <c r="D93" s="2"/>
    </row>
    <row r="94" spans="1:4" ht="19" x14ac:dyDescent="0.4">
      <c r="A94" s="24" t="s">
        <v>107</v>
      </c>
      <c r="B94" t="s">
        <v>100</v>
      </c>
      <c r="D9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0" sqref="C30"/>
    </sheetView>
  </sheetViews>
  <sheetFormatPr defaultRowHeight="14" x14ac:dyDescent="0.3"/>
  <cols>
    <col min="1" max="1" width="17" bestFit="1" customWidth="1"/>
  </cols>
  <sheetData>
    <row r="1" spans="1:1" x14ac:dyDescent="0.3">
      <c r="A1" t="s">
        <v>346</v>
      </c>
    </row>
    <row r="2" spans="1:1" x14ac:dyDescent="0.3">
      <c r="A2" s="54" t="s">
        <v>347</v>
      </c>
    </row>
    <row r="3" spans="1:1" x14ac:dyDescent="0.3">
      <c r="A3" s="55" t="s">
        <v>348</v>
      </c>
    </row>
    <row r="4" spans="1:1" x14ac:dyDescent="0.3">
      <c r="A4" s="55" t="s">
        <v>349</v>
      </c>
    </row>
    <row r="5" spans="1:1" x14ac:dyDescent="0.3">
      <c r="A5" s="55" t="s">
        <v>350</v>
      </c>
    </row>
    <row r="6" spans="1:1" x14ac:dyDescent="0.3">
      <c r="A6" s="55" t="s">
        <v>351</v>
      </c>
    </row>
    <row r="7" spans="1:1" x14ac:dyDescent="0.3">
      <c r="A7" s="55" t="s">
        <v>352</v>
      </c>
    </row>
    <row r="8" spans="1:1" x14ac:dyDescent="0.3">
      <c r="A8" s="55" t="s">
        <v>353</v>
      </c>
    </row>
    <row r="9" spans="1:1" x14ac:dyDescent="0.3">
      <c r="A9" s="55" t="s">
        <v>354</v>
      </c>
    </row>
    <row r="10" spans="1:1" x14ac:dyDescent="0.3">
      <c r="A10" s="55" t="s">
        <v>355</v>
      </c>
    </row>
    <row r="11" spans="1:1" x14ac:dyDescent="0.3">
      <c r="A11" s="55" t="s">
        <v>356</v>
      </c>
    </row>
    <row r="12" spans="1:1" x14ac:dyDescent="0.3">
      <c r="A12" s="55" t="s">
        <v>357</v>
      </c>
    </row>
    <row r="13" spans="1:1" x14ac:dyDescent="0.3">
      <c r="A13" s="55" t="s">
        <v>358</v>
      </c>
    </row>
    <row r="14" spans="1:1" x14ac:dyDescent="0.3">
      <c r="A14" s="55" t="s">
        <v>359</v>
      </c>
    </row>
    <row r="15" spans="1:1" x14ac:dyDescent="0.3">
      <c r="A15" s="55" t="s">
        <v>374</v>
      </c>
    </row>
    <row r="16" spans="1:1" x14ac:dyDescent="0.3">
      <c r="A16" s="55" t="s">
        <v>360</v>
      </c>
    </row>
    <row r="17" spans="1:1" x14ac:dyDescent="0.3">
      <c r="A17" s="55" t="s">
        <v>361</v>
      </c>
    </row>
    <row r="18" spans="1:1" x14ac:dyDescent="0.3">
      <c r="A18" s="55" t="s">
        <v>362</v>
      </c>
    </row>
    <row r="19" spans="1:1" x14ac:dyDescent="0.3">
      <c r="A19" s="55" t="s">
        <v>376</v>
      </c>
    </row>
    <row r="20" spans="1:1" x14ac:dyDescent="0.3">
      <c r="A20" s="55" t="s">
        <v>375</v>
      </c>
    </row>
    <row r="21" spans="1:1" x14ac:dyDescent="0.3">
      <c r="A21" s="55" t="s">
        <v>379</v>
      </c>
    </row>
    <row r="22" spans="1:1" x14ac:dyDescent="0.3">
      <c r="A22" s="55" t="s">
        <v>363</v>
      </c>
    </row>
    <row r="23" spans="1:1" x14ac:dyDescent="0.3">
      <c r="A23" s="55" t="s">
        <v>364</v>
      </c>
    </row>
    <row r="24" spans="1:1" x14ac:dyDescent="0.3">
      <c r="A24" s="55" t="s">
        <v>365</v>
      </c>
    </row>
    <row r="25" spans="1:1" x14ac:dyDescent="0.3">
      <c r="A25" s="55" t="s">
        <v>366</v>
      </c>
    </row>
    <row r="26" spans="1:1" x14ac:dyDescent="0.3">
      <c r="A26" s="55" t="s">
        <v>367</v>
      </c>
    </row>
    <row r="27" spans="1:1" x14ac:dyDescent="0.3">
      <c r="A27" s="55" t="s">
        <v>368</v>
      </c>
    </row>
    <row r="28" spans="1:1" x14ac:dyDescent="0.3">
      <c r="A28" s="55" t="s">
        <v>369</v>
      </c>
    </row>
    <row r="29" spans="1:1" x14ac:dyDescent="0.3">
      <c r="A29" s="55" t="s">
        <v>370</v>
      </c>
    </row>
    <row r="30" spans="1:1" x14ac:dyDescent="0.3">
      <c r="A30" s="55" t="s">
        <v>371</v>
      </c>
    </row>
    <row r="31" spans="1:1" x14ac:dyDescent="0.3">
      <c r="A31" s="55" t="s">
        <v>372</v>
      </c>
    </row>
    <row r="32" spans="1:1" x14ac:dyDescent="0.3">
      <c r="A32" s="55" t="s">
        <v>373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2D8CA5-47FE-4942-A30C-671FDC152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38503F-61E1-4A4D-9B56-AE1C8AC475E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43A509-8C21-4461-BF99-CBF9BD7CD0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</vt:i4>
      </vt:variant>
    </vt:vector>
  </HeadingPairs>
  <TitlesOfParts>
    <vt:vector size="7" baseType="lpstr">
      <vt:lpstr>Podatki_SI</vt:lpstr>
      <vt:lpstr>Podatki _Države EGP, razen SI</vt:lpstr>
      <vt:lpstr>Podatki_Ostale države</vt:lpstr>
      <vt:lpstr>Komentar poročevalcev</vt:lpstr>
      <vt:lpstr>Validacija</vt:lpstr>
      <vt:lpstr>Seznam držav EGP</vt:lpstr>
      <vt:lpstr>'Komentar poročevalcev'!Področje_tiskanja</vt:lpstr>
    </vt:vector>
  </TitlesOfParts>
  <Company>Banka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Progar Zupan</dc:creator>
  <cp:lastModifiedBy>Sendelbah Anže</cp:lastModifiedBy>
  <cp:lastPrinted>2019-06-03T11:10:29Z</cp:lastPrinted>
  <dcterms:created xsi:type="dcterms:W3CDTF">2019-05-21T08:25:07Z</dcterms:created>
  <dcterms:modified xsi:type="dcterms:W3CDTF">2021-02-23T13:22:54Z</dcterms:modified>
</cp:coreProperties>
</file>